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45"/>
  </bookViews>
  <sheets>
    <sheet name="2023年" sheetId="5" r:id="rId1"/>
  </sheets>
  <definedNames>
    <definedName name="_xlnm._FilterDatabase" localSheetId="0" hidden="1">'2023年'!$A$6:$IS$156</definedName>
    <definedName name="_xlnm.Print_Titles" localSheetId="0">'2023年'!$2:$6</definedName>
  </definedNames>
  <calcPr calcId="144525" concurrentCalc="0"/>
</workbook>
</file>

<file path=xl/sharedStrings.xml><?xml version="1.0" encoding="utf-8"?>
<sst xmlns="http://schemas.openxmlformats.org/spreadsheetml/2006/main" count="620">
  <si>
    <t>附表1</t>
  </si>
  <si>
    <t>崇阳县2023年统筹整合涉农资金及项目明细表</t>
  </si>
  <si>
    <t xml:space="preserve"> </t>
  </si>
  <si>
    <t>单位：万元</t>
  </si>
  <si>
    <t>统筹整合资金来源</t>
  </si>
  <si>
    <t>项目实施内容</t>
  </si>
  <si>
    <t>资金名称</t>
  </si>
  <si>
    <t>文件依据</t>
  </si>
  <si>
    <t>资金来源</t>
  </si>
  <si>
    <t>责任  单位</t>
  </si>
  <si>
    <t>项目建设任务</t>
  </si>
  <si>
    <t>补助标准</t>
  </si>
  <si>
    <t>资金规模</t>
  </si>
  <si>
    <t>实施地点</t>
  </si>
  <si>
    <t>项目开工时间</t>
  </si>
  <si>
    <t>项目完成时间</t>
  </si>
  <si>
    <t>绩效目标</t>
  </si>
  <si>
    <t>国网项目编码</t>
  </si>
  <si>
    <t>国网项目名称</t>
  </si>
  <si>
    <t>来源渠道</t>
  </si>
  <si>
    <t>金额</t>
  </si>
  <si>
    <t>乡镇</t>
  </si>
  <si>
    <t>村</t>
  </si>
  <si>
    <t>总    计</t>
  </si>
  <si>
    <t>（一）农业部门资金</t>
  </si>
  <si>
    <t>1、农业资源及生态保护补助资金</t>
  </si>
  <si>
    <t>鄂财农发〔2022〕83号</t>
  </si>
  <si>
    <t>中央财政资金</t>
  </si>
  <si>
    <t>农业农村局</t>
  </si>
  <si>
    <t>修复安全利用类耕地1万亩</t>
  </si>
  <si>
    <t>石城镇、青山镇、白霓镇、金塘镇、沙坪镇、高枧乡</t>
  </si>
  <si>
    <t>方山村、汉兴村、杨林村、方一村、石壁村、石门村、石垄村、青山村、堰下村、东岳村、寒泉村、界上村、林家村、桥上村、古城村、泉湖村、高枧村、石咀村</t>
  </si>
  <si>
    <t>受污染耕地安全利用率达到92%以上，治理效果维持2年以上，服务农户满意度90%以上。</t>
  </si>
  <si>
    <t>4900001083867400</t>
  </si>
  <si>
    <t>2023年崇阳县农业农村修复安全利用类耕地</t>
  </si>
  <si>
    <t>围绕粮食生产面积“只增不减”、产量维持较高水平、品质进一步优化要求，引导恢复发展双季稻，加快优质粮食产业开发。确保双季稻轮作面积达到4万亩以上，落实项目资金600万元，保障服务对象满意度达到85%以上，推动全县粮食产业持续高质量发展。</t>
  </si>
  <si>
    <t>对发展双季稻轮作项目区按150元/（双季·亩）标准采购45%复合肥料进行补助。</t>
  </si>
  <si>
    <t>肖岭乡、沙坪镇、石城镇、天城镇、青山镇、白霓镇等6个乡镇</t>
  </si>
  <si>
    <t>肖岭乡、沙坪镇、石城镇、天城镇、青山镇、白霓镇等6个乡镇所涉行政村</t>
  </si>
  <si>
    <t>确保双季稻轮作早、晚稻均达到4万亩以上，保障服务对象满意度达到85%以上</t>
  </si>
  <si>
    <t>4900001084229694</t>
  </si>
  <si>
    <t>2023年崇阳县农业农村双季稻轮作</t>
  </si>
  <si>
    <t>开展稻-油轮作，落实油菜种植面积5.5万亩。</t>
  </si>
  <si>
    <t>150元/亩（针对种子，配方肥，机耕的物化补贴）</t>
  </si>
  <si>
    <t>全县12个乡镇</t>
  </si>
  <si>
    <t>全县12个乡镇村</t>
  </si>
  <si>
    <t>2023年7月</t>
  </si>
  <si>
    <t>2023年12月</t>
  </si>
  <si>
    <t>完成油菜轮作面积5.5万亩，促进我县粮油双丰收。</t>
  </si>
  <si>
    <t xml:space="preserve"> 4900001084238900</t>
  </si>
  <si>
    <t>2023年崇阳县农业农村油菜轮作</t>
  </si>
  <si>
    <t>2、现代农业发展专项资金</t>
  </si>
  <si>
    <t>鄂财农发〔2022〕68号</t>
  </si>
  <si>
    <t>省级财政资金</t>
  </si>
  <si>
    <t>通过开展农村能源项目隐患排查及安全设施改造工作，排除我县沼气（工程）运行隐患，提高项目安全运行效率，使我县在用沼气（工程）安全使用率达到100%、户用沼气及沼气工程无安全隐患。</t>
  </si>
  <si>
    <t>使我县在用沼气（工程）安全使用率达到100%、户用沼气及沼气工程无安全隐患。</t>
  </si>
  <si>
    <t>培训专业生产型100人；技能服务型150人；经营管理型350人；师资培训2人；短训200人</t>
  </si>
  <si>
    <t>专业生产型及技能服务型培训班人均1200元；经营管理型培训班人均3000元；师资培训人均5000元；短训班人均200元</t>
  </si>
  <si>
    <t>天城镇、白霓镇、青山镇、铜钟乡、石城镇、肖岭乡</t>
  </si>
  <si>
    <t>油市村、东山村、铜钟村、白螺村、白马村</t>
  </si>
  <si>
    <t>共培训802人</t>
  </si>
  <si>
    <t>达到六清标准</t>
  </si>
  <si>
    <t>天城镇、肖岭乡、白霓镇</t>
  </si>
  <si>
    <t>茅井村、星桥村、油市村</t>
  </si>
  <si>
    <t>1.打造清廉班子
2.推行阳光村务
3.厘清权力边界
4.营造清醇民风</t>
  </si>
  <si>
    <t>优质白马蹄1号、2号品种示范种植基地450亩，红薯种植400亩，严格按照“无公害农产品技术规程”进行育种、种植标准化生产管理，达成与本乡335户马蹄。</t>
  </si>
  <si>
    <t>肖岭乡</t>
  </si>
  <si>
    <t>白马村</t>
  </si>
  <si>
    <t>2023年1月</t>
  </si>
  <si>
    <t>将“白马畈”品牌打造出一定知名度，并为产品打开了基础的销路，构建了基础的营销网络，也为白马村的美丽乡村建设推广宣传作出了积极的贡献。为做强做大当地特色的马蹄产业和红薯产业，打造畅销的农产品品牌。</t>
  </si>
  <si>
    <t>鄂财农发〔2022〕57号</t>
  </si>
  <si>
    <t>农机购置补贴资金</t>
  </si>
  <si>
    <t>农机购置补贴实行定额补贴。补贴范围内各机具品目的主要分档参数依据农业农村部、财政部发布的主要分档参数制定。</t>
  </si>
  <si>
    <t xml:space="preserve">促进农民增收产业增效 </t>
  </si>
  <si>
    <t>支持新型经营主体产业发展，降低新型农业经营主体支出，解决部分新型经营主体融资难、融资贵的问题，提高农业新型经营主体抵御风险的能力和盈利水平</t>
  </si>
  <si>
    <t>完善农业信贷担保体系建设。</t>
  </si>
  <si>
    <t>通过政策引导农户广泛接受机耕、飞播、机烘等社会化服务，培育多种形式的农业社会化服务组织，建立和健全覆盖全程、综合配套、便捷高效的农业社会化服务体系。</t>
  </si>
  <si>
    <t>项目共计补助资金150万元，服务面积2.32万亩，其中机耕每亩补贴36元；飞播每亩补贴10元；机烘每亩补贴20元。</t>
  </si>
  <si>
    <t>全县8个乡镇</t>
  </si>
  <si>
    <t>全县涉及86个村</t>
  </si>
  <si>
    <t>完成社会化服务面积2.32万亩，生产托管覆盖小农户面积比例达到60%；服务规模经营面积不断扩大，促进农业发展方式转变、农业增效、农民增收。</t>
  </si>
  <si>
    <t>农产品产地冷藏保鲜设施建设数50个</t>
  </si>
  <si>
    <t>全县12乡镇</t>
  </si>
  <si>
    <t>全县12乡镇村</t>
  </si>
  <si>
    <t>项目建设后，新增冷藏保鲜设施规模3.5万立方米；新增冷藏保鲜量1万吨；直接创造就业岗位数量2000个，带动农户1500户以上；项目新增收入3000万元；降低农产品耗损率10%</t>
  </si>
  <si>
    <t>遴选90名科技指导员，180名科技示范主体，5名特聘农技专员，在5个示范基地进行农业绿色高效技术推广，建设3个农业科技试验示范基地，对48名基层农技人员进行5天以上的脱产业务培训</t>
  </si>
  <si>
    <t>指导员补助18.14万元，3个示范基地建设38万元，48名基层农技人员再教育8.5万元，5名特聘农技专员10万元，在5个示范基地推广农业绿色高效技术2.5万元，项目宣发管理等3.96万元，物化补贴5.9万元</t>
  </si>
  <si>
    <t>白霓镇、石城镇、铜钟乡等12个乡镇</t>
  </si>
  <si>
    <t>油市村、杨柳桥村、在下村等187个村</t>
  </si>
  <si>
    <t>建设3个农业科技示范基地；聘用5名特聘农技专员进行特色农业产业及动物防疫的指导；遴选90名科技指导员，每村落实1名指导员，每个指导员负责服务2个科技示范主体；推广18项农业主推技术。</t>
  </si>
  <si>
    <t>中药材规范化种植基地建设1000亩，生态茶园建设1000亩</t>
  </si>
  <si>
    <t>铜钟乡、白霓镇、石城镇、沙坪镇、青山镇</t>
  </si>
  <si>
    <t>佛岭村、清水村、铜钟村、杨洪村、金星村、方山村、石壁村、枫树村、黄茆村、南林村</t>
  </si>
  <si>
    <t>中药材规范化种植基地1000亩，药材质量达到国家药典标准，亩平增收1000元以上，增加农民收入300万元以上。生态茶园1000亩，生物有机肥施用占80%以上，减药30%，减肥15%，质量安全抽检合格率97%以上，亩平增收250元以上，增加农民收入200万元以上。</t>
  </si>
  <si>
    <t>贷款贴息补贴
新型农业经营主体贷款贴息</t>
  </si>
  <si>
    <t>2厘</t>
  </si>
  <si>
    <t>2023年3月</t>
  </si>
  <si>
    <t>新增营业收入13351万元，新增利润2216万元，带动农户数17294户，平均增加农民收入17268万元/户。</t>
  </si>
  <si>
    <t>综合利用农作物秸秆12.7万吨，资金563万元，其中秸秆处理还田资金48万元、饲料化利用资金129万元、能源化利用资金120万元、秸秆收储运资金266万元；开展重点县秸秆还田监测及农作物草谷比、秸秆可收集系数监测等资金37万元</t>
  </si>
  <si>
    <t>农作物秸秆还田每吨补贴20元，农作物秸秆饲料化、能源化，收储运每吨补贴50元</t>
  </si>
  <si>
    <t>肖岭乡、沙坪镇、石城镇、天城镇、白霓镇 、青山镇。</t>
  </si>
  <si>
    <t>泉陂村、霞星村、大堰村、东关村、桂口村、黄龙村、石城社区、八一村、花园村、乌龟石村、后溪村、铜钟村</t>
  </si>
  <si>
    <t>完成农作物秸秆利用率90%以上</t>
  </si>
  <si>
    <t>全县完成粪肥还田10万亩，畜禽粪污综合利用率达90%以上</t>
  </si>
  <si>
    <t>干粪还田100元/亩
粪水管道还田90元/亩
尿泡粪车运还田50元/亩
沼液车运还田45元/亩
添加菌剂或堆肥发酵还田190元/亩</t>
  </si>
  <si>
    <t>肖岭乡
沙坪镇
石城镇
天城镇
白霓镇
路口镇
青山镇
港口乡</t>
  </si>
  <si>
    <t>涉及8个乡镇范围内的村</t>
  </si>
  <si>
    <t>开展田间试验7个；
调查农户施肥情况140户；
补贴商品有机肥3900吨；
推广测土配方施肥技术面积110万亩次以上；
建立化肥量增效升级版示范面积0.6万亩。</t>
  </si>
  <si>
    <t>全县补贴商品有机肥3900吨，每吨补贴150元。
农机作业补贴不超过20元/亩。
缓释肥料每亩补贴不超过20元、专用配方肥每亩补贴不超过16元。</t>
  </si>
  <si>
    <t>3、生猪调出大县奖励资金</t>
  </si>
  <si>
    <t>鄂财产发〔2022〕23号</t>
  </si>
  <si>
    <t>集粪池、沉淀池、厌氧池、建设中型规模养殖场畜禽粪污处理设施设备</t>
  </si>
  <si>
    <r>
      <rPr>
        <sz val="9"/>
        <rFont val="仿宋"/>
        <charset val="134"/>
      </rPr>
      <t>厌氧池（沼气池、集粪池、收贮池）200元/m</t>
    </r>
    <r>
      <rPr>
        <sz val="9"/>
        <rFont val="宋体"/>
        <charset val="134"/>
      </rPr>
      <t>³</t>
    </r>
    <r>
      <rPr>
        <sz val="9"/>
        <rFont val="仿宋"/>
        <charset val="134"/>
      </rPr>
      <t>，中型规模养殖场畜禽粪污处理设施设备按照资源化利用设施按照投资额的30%进行奖补，单体养殖场最高奖补不超过50万元。</t>
    </r>
  </si>
  <si>
    <t>白霓镇</t>
  </si>
  <si>
    <t>后溪村五组</t>
  </si>
  <si>
    <t>养殖场建设改造粪污处理及资源化利用设施，利用自有土地或流转周边土地，实行种养循环、资源化利用。</t>
  </si>
  <si>
    <t>鄂财产发〔2022〕90号</t>
  </si>
  <si>
    <t>养殖场建设中型粪污处理设施设备，厌氧发酵池日处理量200吨粪污，利用自有土地或流转周边土地，实行种养循环、资源化利用。达到干湿分离效果，干粪堆肥发酵取得种养结合循环综合利用。</t>
  </si>
  <si>
    <r>
      <rPr>
        <sz val="9"/>
        <rFont val="仿宋"/>
        <charset val="134"/>
      </rPr>
      <t>①雨污分离，粪污管道20元/m；②节水改造，30元/m；③除臭工艺10元/㎡;④干清粪工艺（包括漏缝地板、粪槽、刮粪板和U形集粪）100元/m。
①干清粪堆贮设施100元/m</t>
    </r>
    <r>
      <rPr>
        <sz val="9"/>
        <rFont val="宋体"/>
        <charset val="134"/>
      </rPr>
      <t>³</t>
    </r>
    <r>
      <rPr>
        <sz val="9"/>
        <rFont val="仿宋"/>
        <charset val="134"/>
      </rPr>
      <t>；②厌氧池（沼气池、集粪池、收贮池）200元/m</t>
    </r>
    <r>
      <rPr>
        <sz val="9"/>
        <rFont val="宋体"/>
        <charset val="134"/>
      </rPr>
      <t>³</t>
    </r>
    <r>
      <rPr>
        <sz val="9"/>
        <rFont val="仿宋"/>
        <charset val="134"/>
      </rPr>
      <t>；③运输车辆6000元/吨位
①异位发酵床全套工艺处理200元/㎡</t>
    </r>
  </si>
  <si>
    <t>规模场粪污综合利用率达到96.96%，规模场设施设备配套率达到100%，生猪生产产能稳定增长，规模养殖场资源化改扩建完成，养殖过程无环境污染等相关问题。</t>
  </si>
  <si>
    <t>集粪池、吸粪车</t>
  </si>
  <si>
    <r>
      <rPr>
        <sz val="9"/>
        <rFont val="仿宋"/>
        <charset val="134"/>
      </rPr>
      <t>②厌氧池（沼气池、集粪池、收贮池）200元/m</t>
    </r>
    <r>
      <rPr>
        <sz val="9"/>
        <rFont val="宋体"/>
        <charset val="134"/>
      </rPr>
      <t>³</t>
    </r>
    <r>
      <rPr>
        <sz val="9"/>
        <rFont val="仿宋"/>
        <charset val="134"/>
      </rPr>
      <t>；③运输车辆6000元/吨位。</t>
    </r>
  </si>
  <si>
    <t>4、农田建设资金</t>
  </si>
  <si>
    <t>鄂财农发〔2022〕171号</t>
  </si>
  <si>
    <t>建成高标准农田建设面积3.05万亩</t>
  </si>
  <si>
    <t>2000元/亩</t>
  </si>
  <si>
    <t>港口乡、天城镇</t>
  </si>
  <si>
    <t>柏岭村、大东港村，天城镇菖蒲村、山下村、鹿门铺村、桂花泉镇三山村</t>
  </si>
  <si>
    <t>耕地地力平均提高0.5个等级以上，耕地质量平均提高1个等级以上，灌溉水有效利用系数提高10%以上，肥料利用率提高10%，农田粮食生产能力每亩平均提高50公斤左右</t>
  </si>
  <si>
    <t>鄂财农发〔2022〕21号</t>
  </si>
  <si>
    <t>路口镇</t>
  </si>
  <si>
    <t>泉口村、厢所村、长青村、绿化村、雨山村、柳林村、梅花村、金沙坪村、沙墩村、板坑村、周家村、高田村，白霓镇纸棚村</t>
  </si>
  <si>
    <t>鄂财建发〔2022〕33号</t>
  </si>
  <si>
    <t>鄂财建发〔2022〕37号</t>
  </si>
  <si>
    <t>5、高标准农田奖补资金</t>
  </si>
  <si>
    <t>建成高标准农田建设面积2.55万亩</t>
  </si>
  <si>
    <t>1300元/亩</t>
  </si>
  <si>
    <t>路口镇、天城镇、港口乡、桂花泉镇、白霓镇</t>
  </si>
  <si>
    <t>湘所村、绿化村、高耀村、沙墩村、梅花村、泉口村、板坑村、金沙坪村、雨山村、柳林村、菖蒲村、山下村、鹿门铺村；大东港村、柏岭村；三山村；纸棚村</t>
  </si>
  <si>
    <t>项目资金全部分解落实到位；通过项目建设，有效改善项目区农田基础设施条件，提升耕地质量，提高粮食综合生产能力。</t>
  </si>
  <si>
    <t>6、中央衔接推进乡村振兴补助资金</t>
  </si>
  <si>
    <t>鄂财农发〔2022〕69号</t>
  </si>
  <si>
    <t xml:space="preserve"> 省级财政资金</t>
  </si>
  <si>
    <t>新建蔬菜示范园1200亩（新建蔬菜连栋大棚50亩）</t>
  </si>
  <si>
    <t>金星村</t>
  </si>
  <si>
    <t>项目完成后预期平均单产从2.5吨/亩增加到2.8吨/亩；产值从4500元/亩增加到4800元/亩；总产量达到4800吨，增加360吨，增长8%；总产值达到5600万元，增加420万元，增长8%。</t>
  </si>
  <si>
    <t>崇阳县精品果园示范园建设700亩</t>
  </si>
  <si>
    <t>青山镇</t>
  </si>
  <si>
    <t>东流村、城万村、南林村</t>
  </si>
  <si>
    <t>示范面积700亩，辐射面积5000亩，减药30%，减肥20%，质量安全抽检合格率98%以上，亩平增收230元以上，带动农场劳动力务工70人，农户满意度95%以上。</t>
  </si>
  <si>
    <t>鄂财农发〔2022〕18号</t>
  </si>
  <si>
    <t>新增营业收入13222万元，新增利润2210万元，带动农户数17268户，平均增加农民收入17268万元/户。</t>
  </si>
  <si>
    <t>7、中央基建投资现代种业提升工程项目</t>
  </si>
  <si>
    <t>鄂财建发〔2022〕55号</t>
  </si>
  <si>
    <t>看护房、工作间、野茶资源利用实验间、瞭望塔、隔离防护、防火排灌、温（网）室等建安工程及辅助设施，购置仪器设备20台（套），资源调查及移栽</t>
  </si>
  <si>
    <t>金塘镇、港口乡</t>
  </si>
  <si>
    <t>畈上村、小东港村</t>
  </si>
  <si>
    <t>通过项目建设，种质资源保护、利用、育种创新能力明显提高</t>
  </si>
  <si>
    <t>（二）林业部门资金</t>
  </si>
  <si>
    <t>1、林业改革发展资金</t>
  </si>
  <si>
    <t>鄂财环发〔2022〕51号</t>
  </si>
  <si>
    <t>林业局</t>
  </si>
  <si>
    <t>新一轮退耕还林延长期补助面积1.85万亩</t>
  </si>
  <si>
    <t>100元/亩</t>
  </si>
  <si>
    <t>全县12个乡镇、古市林场</t>
  </si>
  <si>
    <t>发挥森林生态效益，改善森林生态系统功能。</t>
  </si>
  <si>
    <t>4900000985203866</t>
  </si>
  <si>
    <t>完成全县造林面积0.5万亩</t>
  </si>
  <si>
    <t>500元/亩</t>
  </si>
  <si>
    <t>4900001082600831</t>
  </si>
  <si>
    <t>退耕还林森林质量提升补助面积4.2万亩</t>
  </si>
  <si>
    <t>20元/亩</t>
  </si>
  <si>
    <t>4900000985245704</t>
  </si>
  <si>
    <t>油茶林营造面积0.3万亩</t>
  </si>
  <si>
    <t>按期完成油茶林营造工作任务，提高涉及项目群众满意度。</t>
  </si>
  <si>
    <t xml:space="preserve">4900000923011141 </t>
  </si>
  <si>
    <t>天保工程区外管护非国有林面积142.32万亩</t>
  </si>
  <si>
    <t>15.75元/亩</t>
  </si>
  <si>
    <t>4900000937053925</t>
  </si>
  <si>
    <t>林业有害生物防治20万亩</t>
  </si>
  <si>
    <t>4元/亩</t>
  </si>
  <si>
    <t>天城镇、桂花泉镇、石城镇、白霓镇、路口镇、青山镇、桂花林管局</t>
  </si>
  <si>
    <t>提高林业有害生物防治率，减少主要林业有害生物成灾率。</t>
  </si>
  <si>
    <t>4900000984106040</t>
  </si>
  <si>
    <t>2、省级公益林补偿资金</t>
  </si>
  <si>
    <t>鄂财环发〔2022〕45号</t>
  </si>
  <si>
    <t>林改减征“两金”补偿</t>
  </si>
  <si>
    <t>定额</t>
  </si>
  <si>
    <t>通过减征“两金”减轻林农负担，维护林区稳定。</t>
  </si>
  <si>
    <t>4900000922358685</t>
  </si>
  <si>
    <t>省级公益林补助面积万亩</t>
  </si>
  <si>
    <t>14.75元/亩</t>
  </si>
  <si>
    <t>4900000937055963</t>
  </si>
  <si>
    <t>国家级公益林补助面积万亩</t>
  </si>
  <si>
    <t>4900000990122251</t>
  </si>
  <si>
    <t>（三）水利部门资金</t>
  </si>
  <si>
    <t>1、水利发展资金</t>
  </si>
  <si>
    <t>鄂财农发〔2022〕82号</t>
  </si>
  <si>
    <t>水利局</t>
  </si>
  <si>
    <t>县级山洪预警中心机房及山洪预警系统运行维护</t>
  </si>
  <si>
    <t>审计验收工程量</t>
  </si>
  <si>
    <t>全县</t>
  </si>
  <si>
    <t>完成县级山洪预警中心机房及山洪预警系统运行维护项目，工程质量合格</t>
  </si>
  <si>
    <t>4900000980669235</t>
  </si>
  <si>
    <t>崇阳县农村饮水维修养护：涉及完成工程维护50处，覆盖服务人口11万人。</t>
  </si>
  <si>
    <t>12个乡镇有关村组</t>
  </si>
  <si>
    <t>完成崇阳农村饮水维修养护项目，保障饮水维修覆盖服务人口11万人</t>
  </si>
  <si>
    <t>4900000988784444</t>
  </si>
  <si>
    <t>崇阳县2023年中央小型水库维修养护：涉及12座水库维修养护、109座水库监测系统维护及白蚁防治</t>
  </si>
  <si>
    <t>肖岭、沙坪、石城、天城</t>
  </si>
  <si>
    <t>大堰村、白马村、三角村、进口村、东关村、白螺村、花园村、兴隆村、方山村、汉兴村、渣桥村、新塘岭村</t>
  </si>
  <si>
    <t>完成12座水库维修养护、109座水库监测系统维护及白蚁防治，确保工程质量合格</t>
  </si>
  <si>
    <t>4900000985989143</t>
  </si>
  <si>
    <t>安装量水设施、水利系数测算：涉及农业水价改革面积5.58万亩。</t>
  </si>
  <si>
    <t>白霓镇、天城镇、石城镇、肖岭乡</t>
  </si>
  <si>
    <t>泉湖村、白霓村、龙泉村、台山村、沙墩村、石壁村、黄龙村</t>
  </si>
  <si>
    <t>完成量水设施安装，工程质量合格</t>
  </si>
  <si>
    <t>4900000984212692</t>
  </si>
  <si>
    <t>大市河小流域综合治理，涉及水土流失综合治理面积9.41平方公里。</t>
  </si>
  <si>
    <t>大市村、油市村、谭家村、白露村、洪泉村、白霓村、杨洪村</t>
  </si>
  <si>
    <t>完成大市河小流域综合治理项目，工程质量合格</t>
  </si>
  <si>
    <t>4900000923500505</t>
  </si>
  <si>
    <t>鄂财农发〔2022〕85号</t>
  </si>
  <si>
    <t>2023年全县小型水利设施维修养护：涉及全县56个村小型水利设施维修养护项目。</t>
  </si>
  <si>
    <t>12个乡镇</t>
  </si>
  <si>
    <t>56个村</t>
  </si>
  <si>
    <t>完成全县56个村小型水利设施维修养护项目，工程质量合格</t>
  </si>
  <si>
    <t>4900000986240973</t>
  </si>
  <si>
    <t>崇阳县2023年省级小型水库维修养护：涉及水库维修养护及40座水库安全鉴定。</t>
  </si>
  <si>
    <t>石城镇、白霓镇、路口镇、青山镇、桂花泉镇、铜钟乡</t>
  </si>
  <si>
    <t>虎爪村、回头岭村、三溪村、石山村、高田村、下岩村、回头村、桂花村、清水村</t>
  </si>
  <si>
    <t>完成水库维修养护、40座水库安全鉴定，确保工程质量合格</t>
  </si>
  <si>
    <t>4900000922978467</t>
  </si>
  <si>
    <t>崇阳县河湖长运行维护：涉及全县河流清四乱、5条河流健康评价及河库桩牌维护宣传工作。</t>
  </si>
  <si>
    <t>完成全县河流清四乱、5条河流健康评价及河库桩牌维护宣传工作</t>
  </si>
  <si>
    <t>4900000923515016</t>
  </si>
  <si>
    <t>鄂财农发【2022】23号</t>
  </si>
  <si>
    <t>铜钟水厂改扩建：改善全县农村饮水供水人口4.11万人。</t>
  </si>
  <si>
    <t>铜钟</t>
  </si>
  <si>
    <t>马桥村</t>
  </si>
  <si>
    <t>完成铜钟水厂改扩建建设任务，改善全县农村饮水供水人口4.11万人，工程质量合格。</t>
  </si>
  <si>
    <t>49000010835001412023</t>
  </si>
  <si>
    <t>高堤河综合治理（二期）：涉及保护沿岸人民群众4950人生命财产安全。</t>
  </si>
  <si>
    <t>港口乡、铜钟乡、白霓镇</t>
  </si>
  <si>
    <t>港口乡、铜钟乡、白霓镇高堤河沿岸村组</t>
  </si>
  <si>
    <t>完成高堤河综合治理（二期）项目，工程质量合格。</t>
  </si>
  <si>
    <t>49000010835015952023</t>
  </si>
  <si>
    <t>鄂财农发【2022】59号</t>
  </si>
  <si>
    <t>头顶堰塘专项整治:涉及5个村组5处塘堰治理。</t>
  </si>
  <si>
    <t>沙坪镇、石城镇、天城镇、港口乡、金塘镇</t>
  </si>
  <si>
    <t>泉湖村、神口村、河田村、横岭村、石店村</t>
  </si>
  <si>
    <t>完成头顶堰塘专项整治项目，工程质量合格。</t>
  </si>
  <si>
    <t>49000010835030102023</t>
  </si>
  <si>
    <t>（四）乡村振兴衔接资金</t>
  </si>
  <si>
    <t>1、中央衔接推进乡村振兴补助资金</t>
  </si>
  <si>
    <t xml:space="preserve">
鄂财农发〔2022〕71号</t>
  </si>
  <si>
    <t>乡村振兴局</t>
  </si>
  <si>
    <t>物流链网点建设：涉及89个行政村快递服务网点。</t>
  </si>
  <si>
    <t>按实际投入的50%</t>
  </si>
  <si>
    <t>通过物流链网点建设，降低农产品存储、运输成本，带动产业发展</t>
  </si>
  <si>
    <t>4900000922402840</t>
  </si>
  <si>
    <t>2023年物流链网点建设奖补</t>
  </si>
  <si>
    <t>雨露计划：涉及雨露计划人次833人次</t>
  </si>
  <si>
    <t>每人0.3万元</t>
  </si>
  <si>
    <t>对中高职国网建档立卡学生进行补贴</t>
  </si>
  <si>
    <t>4900000922281646</t>
  </si>
  <si>
    <t>2023年雨露计划</t>
  </si>
  <si>
    <t>产业发展到户项目：涉及脱贫户、监测户培训8000余人</t>
  </si>
  <si>
    <t>脱贫户、监测户500-1000元</t>
  </si>
  <si>
    <t>带动农户发展产业，增加农户收入500-1000元</t>
  </si>
  <si>
    <t>4900000922398363</t>
  </si>
  <si>
    <t>2023年崇阳县产业奖补到户</t>
  </si>
  <si>
    <t>农业贴息</t>
  </si>
  <si>
    <t>按实际贴息情况</t>
  </si>
  <si>
    <t>用于新型经营主体贷款贴息</t>
  </si>
  <si>
    <t>4900000922303936</t>
  </si>
  <si>
    <t>2023年崇阳县新型经营主体贷款贴息</t>
  </si>
  <si>
    <t>鄂财农发〔2022〕71号</t>
  </si>
  <si>
    <t>发改局</t>
  </si>
  <si>
    <t>易迁集中安置区后续产业</t>
  </si>
  <si>
    <t>每项目10-20万元</t>
  </si>
  <si>
    <t>19个村</t>
  </si>
  <si>
    <t>持续发展易迁集中安置区后续产业，增加易迁人口收入来源，提高收入水平</t>
  </si>
  <si>
    <t>4900000922275058</t>
  </si>
  <si>
    <t>2023年易迁集中安置区后续产业</t>
  </si>
  <si>
    <t>产业发展、小型农田水利设施建设、产业路、村级路等项目：耕作路、产业路、路基等建设20000米，种植业产业基地发展180亩，修建厂房2000平方米，农田水渠维修、护砌等配套基础建设50000米</t>
  </si>
  <si>
    <t>每项目5-60万元</t>
  </si>
  <si>
    <t>根据群众意愿，补齐产业发展短板，提升人居环境，改善饮水条件</t>
  </si>
  <si>
    <t>4900000922411723</t>
  </si>
  <si>
    <t>2023年崇阳县产业发展、小型农田水利设施建设、产业路、村级路等项目</t>
  </si>
  <si>
    <t>产业发展、小型农田水利设施建设、产业路、村级路等项目：产业道路、路基建设500米，渠道等基础设施300米</t>
  </si>
  <si>
    <t>每项目5-10万元</t>
  </si>
  <si>
    <t>2个乡镇</t>
  </si>
  <si>
    <t>2个村</t>
  </si>
  <si>
    <t>2、驻村工作队驻村帮扶资金</t>
  </si>
  <si>
    <t>鄂财农发〔2023〕2号</t>
  </si>
  <si>
    <t>省直驻点村产业发展项目：农田沟渠、护砌等配套基础建设800米，产业路、路基等建设1350米，主管道1500米，扩建香菇基地2亩</t>
  </si>
  <si>
    <t>每项目10万元</t>
  </si>
  <si>
    <t>6个乡镇</t>
  </si>
  <si>
    <t>9个村</t>
  </si>
  <si>
    <t>为村级提供发展资金，保障项目高效发展</t>
  </si>
  <si>
    <t>4900000922341975</t>
  </si>
  <si>
    <t>2023年省直驻村帮扶项目</t>
  </si>
  <si>
    <t>3、省级衔接乡村振兴补助资金</t>
  </si>
  <si>
    <t>省级财政衔接资金</t>
  </si>
  <si>
    <t>产业基础设施补短板：农田水渠维修、护砌等配套基础建设2000米,耕作路、产业路、路基等建设3000米，</t>
  </si>
  <si>
    <t>（五）发改部门资金</t>
  </si>
  <si>
    <t>1、以工代赈</t>
  </si>
  <si>
    <t>改建灌溉渠道1550米，其中溢洪口至巴家楼水圳长1200米、五组水渠350米；改建加固公路2750米，其中溢洪口至巴家楼水圳改建公路长2400米、五组水渠改建公路350米；5口当家塘护砌。</t>
  </si>
  <si>
    <t>中央资金200万元</t>
  </si>
  <si>
    <t>226万元</t>
  </si>
  <si>
    <t>锁石村</t>
  </si>
  <si>
    <t>专项资金用于改建灌溉渠道1550米，其中溢洪口至巴家楼水圳长1200米、五组水渠350米；改建加固公路2750米，其中溢洪口至巴家楼水圳改建公路长2400米、五组水渠改建公路350米；5口当家塘护砌。带动当地群众就业55人，预计发放劳酬43万元。</t>
  </si>
  <si>
    <t xml:space="preserve">4900001083510591  </t>
  </si>
  <si>
    <t>崇阳县肖岭乡锁石村水渠护砌塘堰改造项目</t>
  </si>
  <si>
    <t>鄂财建发【2023】7号</t>
  </si>
  <si>
    <t>省预算
内资金</t>
  </si>
  <si>
    <t>建设路口社区咸宁水库至张家桥段农田灌溉沟渠长5000米：新塘至案山段农田灌溉沟渠，长1690米；金沙坪村筑水库坝及通坝公路。路口镇长青村村级道路长3000米.</t>
  </si>
  <si>
    <t>省预算内资金200万元</t>
  </si>
  <si>
    <t>230万元</t>
  </si>
  <si>
    <t>路口社区、金沙坪村</t>
  </si>
  <si>
    <t xml:space="preserve">4900001083512969  </t>
  </si>
  <si>
    <t xml:space="preserve">咸宁市崇阳县路口镇易迁点2023年以工代赈示范工程 </t>
  </si>
  <si>
    <t>2、共同缔造</t>
  </si>
  <si>
    <t>鄂发改投资函【2022】117号</t>
  </si>
  <si>
    <t>人居环境整治，拆除矮破旧12处，结石护砌整治520立方米，清理黑臭水体水沟420米，沿路及文化广场绿化和村湾居民房前屋后美化等。</t>
  </si>
  <si>
    <t>省预算内资金10万元</t>
  </si>
  <si>
    <t>31万元</t>
  </si>
  <si>
    <t>谭家村</t>
  </si>
  <si>
    <t>资金用于人居环境整治，拆除矮破旧12处，结石护砌整治520立方米，清理黑臭水体水沟420米，沿路及文化广场绿化和村湾居民房前屋后美化等。</t>
  </si>
  <si>
    <t>4900001083516245</t>
  </si>
  <si>
    <t>咸宁市崇阳县白白霓镇谭家村二组干坑湾村庄环境整治项目</t>
  </si>
  <si>
    <t>（六）财政部门资金</t>
  </si>
  <si>
    <t>1、农村综合改革转移支付</t>
  </si>
  <si>
    <t>鄂财农村发〔2022〕11号</t>
  </si>
  <si>
    <t>财政局</t>
  </si>
  <si>
    <t>美丽乡村建设</t>
  </si>
  <si>
    <t>每村补助200万</t>
  </si>
  <si>
    <t>铜钟、青山、金塘</t>
  </si>
  <si>
    <t>清水村、大岭村、坳上村、佛岭村、独石村、铜钟村、东流村、楠林村、畈上村</t>
  </si>
  <si>
    <t>开展美丽乡村示范片建设试点，探索政府引导、农民主体、企业参与、市场化运作的连片建设经验与模式</t>
  </si>
  <si>
    <t>4900000922286341</t>
  </si>
  <si>
    <t>2、村集体经济发展资金</t>
  </si>
  <si>
    <t>农村公益事业建设</t>
  </si>
  <si>
    <t>每村补助8万</t>
  </si>
  <si>
    <t>各乡镇</t>
  </si>
  <si>
    <t>32个村</t>
  </si>
  <si>
    <t>推进农村公益事业建设，改善农民生产生活条件</t>
  </si>
  <si>
    <t>3、产粮大县奖励资金</t>
  </si>
  <si>
    <t>鄂财产发〔2022〕96号</t>
  </si>
  <si>
    <t>用于产粮区产油区建设，蓄水池灌溉系统、机耕路通达。</t>
  </si>
  <si>
    <t>每亩补贴200元</t>
  </si>
  <si>
    <t>全县12个乡镇169户种粮种油大户</t>
  </si>
  <si>
    <t>通水通电通路。鼓励产粮大户双季种植、优质高效生产。</t>
  </si>
  <si>
    <t>4900001082600832</t>
  </si>
  <si>
    <t>七彩油菜</t>
  </si>
  <si>
    <t>（七）交通运输部门资金</t>
  </si>
  <si>
    <t>1、车辆购置税用于一般公路建设</t>
  </si>
  <si>
    <t>鄂财建发〔2022〕161号</t>
  </si>
  <si>
    <t>交通局</t>
  </si>
  <si>
    <t>大市村乡村公路</t>
  </si>
  <si>
    <t>每公里补助30万左右</t>
  </si>
  <si>
    <t>大市村</t>
  </si>
  <si>
    <t>新建乡村路网连通公路0.52公里</t>
  </si>
  <si>
    <t>4900000937061867</t>
  </si>
  <si>
    <t>2023年农村公路新改建</t>
  </si>
  <si>
    <t>回头岭村乡村公路</t>
  </si>
  <si>
    <t>回头岭村</t>
  </si>
  <si>
    <t>新建乡村路网连通公路0.466公里</t>
  </si>
  <si>
    <t>三组甘家口至甘家基地</t>
  </si>
  <si>
    <t>纸棚村</t>
  </si>
  <si>
    <t>新建乡村路网连通公路1.215公里</t>
  </si>
  <si>
    <t>金星村乡村公路1</t>
  </si>
  <si>
    <t>新建乡村路网连通公路1.084公里</t>
  </si>
  <si>
    <t>金星村乡村公路3</t>
  </si>
  <si>
    <t>新建乡村路网连通公路0.877公里</t>
  </si>
  <si>
    <t>金星村乡村公路6</t>
  </si>
  <si>
    <t>新建乡村路网连通公路0.234公里</t>
  </si>
  <si>
    <t>金星村乡村公路5</t>
  </si>
  <si>
    <t>新建乡村路网连通公路0.197公里</t>
  </si>
  <si>
    <t>金星村乡村公路8</t>
  </si>
  <si>
    <t>新建乡村路网连通公路0.311公里</t>
  </si>
  <si>
    <t>金星村乡村公路7</t>
  </si>
  <si>
    <t>新建乡村路网连通公路0.358公里</t>
  </si>
  <si>
    <t>金星村乡村公路9</t>
  </si>
  <si>
    <t>新建乡村路网连通公路0.274公里</t>
  </si>
  <si>
    <t>金星村乡村公路2</t>
  </si>
  <si>
    <t>新建乡村路网连通公路0.255公里</t>
  </si>
  <si>
    <t>金星村乡村公路4</t>
  </si>
  <si>
    <t>新建乡村路网连通公路0.578公里</t>
  </si>
  <si>
    <t>柏岭村乡村公路1</t>
  </si>
  <si>
    <t>港口乡</t>
  </si>
  <si>
    <t>柏岭村</t>
  </si>
  <si>
    <t>新建乡村路网连通公路0.166公里</t>
  </si>
  <si>
    <t>柏岭村乡村公路2</t>
  </si>
  <si>
    <t>新建乡村路网连通公路0.72公里</t>
  </si>
  <si>
    <t>游家村一二组公路1</t>
  </si>
  <si>
    <t>游家村</t>
  </si>
  <si>
    <t>新建乡村路网连通公路0.413公里</t>
  </si>
  <si>
    <t>游家村一二组公路</t>
  </si>
  <si>
    <t>新建乡村路网连通公路0.183公里</t>
  </si>
  <si>
    <t>横岭村乡村公路</t>
  </si>
  <si>
    <t>横岭村</t>
  </si>
  <si>
    <t>新建乡村路网连通公路0.439公里</t>
  </si>
  <si>
    <t>水坑村乡村公路1</t>
  </si>
  <si>
    <t>金塘镇</t>
  </si>
  <si>
    <t>水坑村</t>
  </si>
  <si>
    <t>新建乡村路网连通公路0.691公里</t>
  </si>
  <si>
    <t>水坑村乡村公路2</t>
  </si>
  <si>
    <t>新建乡村路网连通公路1.372公里</t>
  </si>
  <si>
    <t>界上村乡村公路1</t>
  </si>
  <si>
    <t>界上村</t>
  </si>
  <si>
    <t>新建乡村路网连通公路0.304公里</t>
  </si>
  <si>
    <t>界上村乡村公路2</t>
  </si>
  <si>
    <t>新建乡村路网连通公路0.9公里</t>
  </si>
  <si>
    <t>葵山村乡村公路</t>
  </si>
  <si>
    <t>葵山村</t>
  </si>
  <si>
    <t>新建乡村路网连通公路4公里</t>
  </si>
  <si>
    <t>长青村乡村公路</t>
  </si>
  <si>
    <t>长青村</t>
  </si>
  <si>
    <t>新建乡村路网连通公路1.011公里</t>
  </si>
  <si>
    <t>土地庙至廖家</t>
  </si>
  <si>
    <t>大坪村</t>
  </si>
  <si>
    <t>新建乡村路网连通公路0.194公里</t>
  </si>
  <si>
    <t>华陂小学至龙背</t>
  </si>
  <si>
    <t>塘桥村</t>
  </si>
  <si>
    <t>新建乡村路网连通公路0.113公里</t>
  </si>
  <si>
    <t>汪家冲至崇蔡公路</t>
  </si>
  <si>
    <t>新建乡村路网连通公路0.18公里</t>
  </si>
  <si>
    <t>新堤至七八九组</t>
  </si>
  <si>
    <t>东山村</t>
  </si>
  <si>
    <t>新建乡村路网连通公路0.609公里</t>
  </si>
  <si>
    <t>三组至城万桥</t>
  </si>
  <si>
    <t>新建乡村路网连通公路1.065公里</t>
  </si>
  <si>
    <t>四组蔡家至白茶基地</t>
  </si>
  <si>
    <t>南林村</t>
  </si>
  <si>
    <t>新建乡村路网连通公路0.223公里</t>
  </si>
  <si>
    <t>白茶基地循环公路1</t>
  </si>
  <si>
    <t>新建乡村路网连通公路0.396公里</t>
  </si>
  <si>
    <t>小泉至白茶基地</t>
  </si>
  <si>
    <t>新建乡村路网连通公路0.341公里</t>
  </si>
  <si>
    <t>南林村村委会至白茶基地</t>
  </si>
  <si>
    <t>新建乡村路网连通公路1.211公里</t>
  </si>
  <si>
    <t>曾家山至井堪上</t>
  </si>
  <si>
    <t>蔡墩村</t>
  </si>
  <si>
    <t>新建乡村路网连通公路0.762公里</t>
  </si>
  <si>
    <t>水库至荆竹公路</t>
  </si>
  <si>
    <t>水库村</t>
  </si>
  <si>
    <t>新建乡村路网连通公路6.632公里</t>
  </si>
  <si>
    <t>马鞍山至新屋</t>
  </si>
  <si>
    <t>新建乡村路网连通公路0.73公里</t>
  </si>
  <si>
    <t>沙窝口至小垄口</t>
  </si>
  <si>
    <t>东流村</t>
  </si>
  <si>
    <t>新建乡村路网连通公路0.28公里</t>
  </si>
  <si>
    <t>王垄口至下坳</t>
  </si>
  <si>
    <t>新建乡村路网连通公路0.3公里</t>
  </si>
  <si>
    <t>青窝口至杜良保门口</t>
  </si>
  <si>
    <t>新建乡村路网连通公路0.2公里</t>
  </si>
  <si>
    <t>桃树岭至张家</t>
  </si>
  <si>
    <t>长林村</t>
  </si>
  <si>
    <t>新建乡村路网连通公路0.78公里</t>
  </si>
  <si>
    <t>高石桥至龙背</t>
  </si>
  <si>
    <t>新建乡村路网连通公路0.361公里</t>
  </si>
  <si>
    <t>赵氏垄至苦竹晒</t>
  </si>
  <si>
    <t>梓木村</t>
  </si>
  <si>
    <t>新建乡村路网连通公路0.981公里</t>
  </si>
  <si>
    <t>赵氏垄至古塘</t>
  </si>
  <si>
    <t>新建乡村路网连通公路0.187公里</t>
  </si>
  <si>
    <t>2、农村公路道路建设省级补助资金</t>
  </si>
  <si>
    <t xml:space="preserve"> 鄂财建发〔2022〕174号</t>
  </si>
  <si>
    <t>天石线</t>
  </si>
  <si>
    <t>每公里补助5万左右</t>
  </si>
  <si>
    <t>天城镇/石城镇</t>
  </si>
  <si>
    <t>寺前村/西庄村</t>
  </si>
  <si>
    <t>打造美丽农村路17.9公里</t>
  </si>
  <si>
    <t xml:space="preserve">4900000937046911 </t>
  </si>
  <si>
    <t>2023年美丽农村路建设</t>
  </si>
  <si>
    <t>白古线</t>
  </si>
  <si>
    <t>油市村</t>
  </si>
  <si>
    <t>打造美丽农村路0.912公里</t>
  </si>
  <si>
    <t>孙下线</t>
  </si>
  <si>
    <t>打造美丽农村路0.916公里</t>
  </si>
  <si>
    <t>月大线</t>
  </si>
  <si>
    <t>打造美丽农村路3.399公里</t>
  </si>
  <si>
    <t>棉药线</t>
  </si>
  <si>
    <t>铜钟乡</t>
  </si>
  <si>
    <t>清水村</t>
  </si>
  <si>
    <t>打造美丽农村路3.753公里</t>
  </si>
  <si>
    <t>细金线</t>
  </si>
  <si>
    <t>黄洋湾村</t>
  </si>
  <si>
    <t>打造美丽农村路1.413公里</t>
  </si>
  <si>
    <t>（八）住建部门资金</t>
  </si>
  <si>
    <t>农村环境整治资金</t>
  </si>
  <si>
    <t>鄂财建发[2022]76号</t>
  </si>
  <si>
    <t>住建局</t>
  </si>
  <si>
    <t>沙坪镇小城镇及村庄环境整治</t>
  </si>
  <si>
    <t xml:space="preserve">按具体实施情况补助 </t>
  </si>
  <si>
    <t>沙坪镇</t>
  </si>
  <si>
    <t>全面提升民生和生态环境,让村庄焕发新活力，展现新风貌</t>
  </si>
  <si>
    <t>高枧乡小城镇环境整治</t>
  </si>
  <si>
    <t>高枧乡</t>
  </si>
  <si>
    <t>4个村</t>
  </si>
  <si>
    <t>白霓镇回头岭村环境微改造</t>
  </si>
  <si>
    <t>农村危房改造资金</t>
  </si>
  <si>
    <t>鄂财建发〔2022〕164号</t>
  </si>
  <si>
    <t>2023年农村低收入群体农村危房改造</t>
  </si>
  <si>
    <t>C级13000元/户、D级19000元/户</t>
  </si>
  <si>
    <t>巩固拓展脱贫攻坚成果同乡村振兴有效衔接,切实做好农村低收入群体等重点对象住房安全保障工作，解决危房农户的住房安全问题</t>
  </si>
  <si>
    <t>4900001084590066</t>
  </si>
  <si>
    <t>2023年农村低收入人群危房改造</t>
  </si>
  <si>
    <t>（九）市级投入</t>
  </si>
  <si>
    <t>咸宁市乡村振兴局</t>
  </si>
  <si>
    <t>咸财发[2022]23号</t>
  </si>
  <si>
    <t>市级财政资金</t>
  </si>
  <si>
    <t>市直驻点村产业发展项目：预计种养殖业等发展500余亩，修建蓄水池2个，产业路、路基等建设400米，</t>
  </si>
  <si>
    <t>每项目15万元</t>
  </si>
  <si>
    <t>8个乡镇</t>
  </si>
  <si>
    <t>11个村</t>
  </si>
  <si>
    <t>谋划村集体产业发展，带动周边群众就业</t>
  </si>
  <si>
    <t>4900000922348390</t>
  </si>
  <si>
    <t>2023年市直单位所驻村产业发展</t>
  </si>
  <si>
    <t>市级衔接资金</t>
  </si>
  <si>
    <t>产业发展及基础设施配套建设项目：预计修建农田沟渠、护砌等配套基础建设16000米，产业路、路基等建设78000余米，配套其他设施设备</t>
  </si>
  <si>
    <t>每项目5-20万元</t>
  </si>
  <si>
    <t>加快产业发展，及配套好相关基础设施，提高产业生产条件</t>
  </si>
  <si>
    <t xml:space="preserve"> 4900000922352128</t>
  </si>
  <si>
    <t>2023年产业发展及基础设施配套建设项目</t>
  </si>
  <si>
    <t>区域协作资金</t>
  </si>
  <si>
    <t>县乡村振兴办工作例会会议纪要（6）</t>
  </si>
  <si>
    <t>钟祥市区域协作</t>
  </si>
  <si>
    <t>区域协作产业发展：产业基地建设5个</t>
  </si>
  <si>
    <t>520万元</t>
  </si>
  <si>
    <t>5个乡镇</t>
  </si>
  <si>
    <t>发展产业，带动村集体发展，增加就业增收</t>
  </si>
  <si>
    <t>4900000985338336</t>
  </si>
  <si>
    <t>2023年崇阳县钟祥市区域协作产业发展项目</t>
  </si>
  <si>
    <t>产业帮扶</t>
  </si>
  <si>
    <t>咸财发[2022]4号</t>
  </si>
  <si>
    <t>产业发展与安全饮水;拦水堰3处，自来水主管15000米，重建1000米水渠</t>
  </si>
  <si>
    <t>每项目10万元以上</t>
  </si>
  <si>
    <t>4个乡镇</t>
  </si>
  <si>
    <t>7个村</t>
  </si>
  <si>
    <t xml:space="preserve">4900000980487427 </t>
  </si>
  <si>
    <t>2023年崇阳县市级财政衔接产业发展与安全饮水专项建设</t>
  </si>
  <si>
    <t>咸财发[2022]8号</t>
  </si>
  <si>
    <t>中药材种植12000亩及改扩建茶园200亩</t>
  </si>
  <si>
    <t>新建中药材黄精白芨1000元/亩、肥水一体化500元/亩、改造茶园800元/亩、新建茶园1500元/亩</t>
  </si>
  <si>
    <t>9600</t>
  </si>
  <si>
    <t>全县187个村</t>
  </si>
  <si>
    <t>中药材亩平增收1000元以上，增加农民收入3600万元。茶产业亩平增收250元以上，增加农民收入40万元。</t>
  </si>
  <si>
    <t xml:space="preserve"> 4900001084256368</t>
  </si>
  <si>
    <t>崇阳县_产业发展_生产项目_2023年崇阳县农业农村中药材种植、扩建茶园</t>
  </si>
  <si>
    <t>衔接补助</t>
  </si>
  <si>
    <t>咸财发[2022]5号</t>
  </si>
  <si>
    <t>新建茶园230亩，钢架大棚395亩</t>
  </si>
  <si>
    <t>新建茶园1500元/亩、钢架大棚3000元/亩</t>
  </si>
  <si>
    <t>510</t>
  </si>
  <si>
    <t>肖岭乡、沙坪镇、石城镇、白霓镇</t>
  </si>
  <si>
    <t>白马村、星桥村、泉湖村、塔坳村、小港村</t>
  </si>
  <si>
    <t>茶产业亩平增收250元以上，增加农民收入46万元。钢架大棚亩平增收4000元，增加农展收入158万元。</t>
  </si>
  <si>
    <t>4900001084263620</t>
  </si>
  <si>
    <t>2023年崇阳县农业农村新建茶园、钢架大棚</t>
  </si>
  <si>
    <t>咸财发[2022]11号</t>
  </si>
  <si>
    <t>红色美丽乡村,陈寿昌烈士纪念堂维护</t>
  </si>
  <si>
    <t>每项目50万元</t>
  </si>
  <si>
    <t>50</t>
  </si>
  <si>
    <t>畈上村</t>
  </si>
  <si>
    <t>打造宜游生态环境</t>
  </si>
  <si>
    <t>（十）县级投入</t>
  </si>
  <si>
    <t>1、当年地方财政收入增量的15%增列专项扶贫预算</t>
  </si>
  <si>
    <t>本级投入</t>
  </si>
  <si>
    <t>产业园与乡村建设重点村建设：打造大市、洪泉、油市等3个重点村湾建设产业工业园区1个。</t>
  </si>
  <si>
    <t>3500万元</t>
  </si>
  <si>
    <t>3个村1个区</t>
  </si>
  <si>
    <t>通过产业园建设，打造本土高质量产业发展基地</t>
  </si>
  <si>
    <t>4900000922279672</t>
  </si>
  <si>
    <t>2023年崇阳县农业创业园</t>
  </si>
  <si>
    <t>共同缔造项目奖补：拟奖补共同缔造村湾19个</t>
  </si>
  <si>
    <t>每项目50万元以下</t>
  </si>
  <si>
    <t>11个乡镇</t>
  </si>
  <si>
    <t>支持以村湾为单元，充分发挥群众作用，谋划共同缔造项目</t>
  </si>
  <si>
    <t xml:space="preserve">4900000922373775 </t>
  </si>
  <si>
    <t>2023年共同缔造点项目建设</t>
  </si>
  <si>
    <t>石壁水库示范片打造：新建扩建6000亩白芨基地，新增2.7公里道路提升工程及相关基础配套设施设备</t>
  </si>
  <si>
    <t>每项目10-30万元</t>
  </si>
  <si>
    <t>石城镇</t>
  </si>
  <si>
    <t>补齐石壁水库片区产业发展配套设施，提高周边产业受益</t>
  </si>
  <si>
    <t>4900000937057961</t>
  </si>
  <si>
    <t>2023年度崇阳县石壁水库片区示范片打造</t>
  </si>
  <si>
    <t>庭院经济发展奖补：拟奖补高质量发展农户891户</t>
  </si>
  <si>
    <t>每项目5万元以上</t>
  </si>
  <si>
    <t>倡导庭院经济发展，扩宽群众增收渠道</t>
  </si>
  <si>
    <t>4900000987142651</t>
  </si>
  <si>
    <t>2023年崇阳县庭院经济发展项目</t>
  </si>
  <si>
    <t>脱贫人口培训：就业培训，培训人次约500人次，</t>
  </si>
  <si>
    <t>按实际情况补助</t>
  </si>
  <si>
    <t>对部分脱贫人口进行培训，提升就业率</t>
  </si>
  <si>
    <t>4900000922381491</t>
  </si>
  <si>
    <t>2023年脱贫人口培训</t>
  </si>
  <si>
    <t>新型经营主体带贫奖补：涉及新型经营主体140个奖补带动220人</t>
  </si>
  <si>
    <t>每企业补贴1万元-5万元</t>
  </si>
  <si>
    <t>对型经营主体发放带贫奖补，带动脱贫收益群众户均增收500-1000元以上</t>
  </si>
  <si>
    <t>4900000922389910</t>
  </si>
  <si>
    <t>2023年新型经营主体、扶贫车间带贫奖补</t>
  </si>
  <si>
    <t>监测户、脱贫户特惠政策：涉及监测户353户，脱贫户10000余户的政策扶持</t>
  </si>
  <si>
    <t>一户一策</t>
  </si>
  <si>
    <t>涉及监测户、脱贫户的政策扶持，确保巩固拓展脱贫攻坚成果</t>
  </si>
  <si>
    <t>4900000922362641</t>
  </si>
  <si>
    <t>2023年监测户产业、就业、培训特惠等巩固脱贫政策项目</t>
  </si>
  <si>
    <t>监测户、脱贫户特惠政策：涉及监测户353户，脱贫户10001余户的政策扶持</t>
  </si>
  <si>
    <t>13个乡镇</t>
  </si>
  <si>
    <t>2024年监测户产业、就业、培训特惠等巩固脱贫政策项目</t>
  </si>
  <si>
    <t>2、当年清理回收可统筹使用的存量资金中的50%以上用于扶贫预算</t>
  </si>
  <si>
    <t>产业发展、小型农田水利设施建设、产业路、村级路等项目：耕作路、产业路、路基等建设28000米，农田水渠维修、护砌等配套基础建设180米，管道铺设32000米，新拦水坝长1处，钻深水井2口，修建蓄水池260平方米</t>
  </si>
  <si>
    <t>项目规划设计管理费</t>
  </si>
  <si>
    <t>80万元</t>
  </si>
  <si>
    <t>做好项目前期可行性规划，严格审计项目完工后质量。</t>
  </si>
  <si>
    <t>4900000989132641</t>
  </si>
  <si>
    <t>2023年崇阳县项目规划设计管理费</t>
  </si>
  <si>
    <t>雨露计划补充：涉及雨露计划人次1000人次</t>
  </si>
</sst>
</file>

<file path=xl/styles.xml><?xml version="1.0" encoding="utf-8"?>
<styleSheet xmlns="http://schemas.openxmlformats.org/spreadsheetml/2006/main">
  <numFmts count="9">
    <numFmt numFmtId="42" formatCode="_ &quot;￥&quot;* #,##0_ ;_ &quot;￥&quot;* \-#,##0_ ;_ &quot;￥&quot;* &quot;-&quot;_ ;_ @_ "/>
    <numFmt numFmtId="41" formatCode="_ * #,##0_ ;_ * \-#,##0_ ;_ * &quot;-&quot;_ ;_ @_ "/>
    <numFmt numFmtId="176" formatCode="0_ "/>
    <numFmt numFmtId="177" formatCode="0.00_ "/>
    <numFmt numFmtId="44" formatCode="_ &quot;￥&quot;* #,##0.00_ ;_ &quot;￥&quot;* \-#,##0.00_ ;_ &quot;￥&quot;* &quot;-&quot;??_ ;_ @_ "/>
    <numFmt numFmtId="43" formatCode="_ * #,##0.00_ ;_ * \-#,##0.00_ ;_ * &quot;-&quot;??_ ;_ @_ "/>
    <numFmt numFmtId="178" formatCode="\¥#,##0.00;[Red]\¥\-#,##0.00"/>
    <numFmt numFmtId="179" formatCode="yyyy&quot;年&quot;m&quot;月&quot;;@"/>
    <numFmt numFmtId="180" formatCode="yyyy&quot;年&quot;m&quot;月&quot;d&quot;日&quot;;@"/>
  </numFmts>
  <fonts count="34">
    <font>
      <sz val="11"/>
      <color theme="1"/>
      <name val="宋体"/>
      <charset val="134"/>
      <scheme val="minor"/>
    </font>
    <font>
      <sz val="10"/>
      <name val="MS Sans Serif"/>
      <charset val="134"/>
    </font>
    <font>
      <sz val="9"/>
      <name val="仿宋"/>
      <charset val="134"/>
    </font>
    <font>
      <sz val="10"/>
      <name val="宋体"/>
      <charset val="134"/>
    </font>
    <font>
      <sz val="14"/>
      <name val="黑体"/>
      <charset val="134"/>
    </font>
    <font>
      <sz val="18"/>
      <name val="方正小标宋简体"/>
      <charset val="134"/>
    </font>
    <font>
      <b/>
      <sz val="15"/>
      <name val="宋体"/>
      <charset val="134"/>
    </font>
    <font>
      <b/>
      <sz val="9"/>
      <name val="仿宋"/>
      <charset val="134"/>
    </font>
    <font>
      <sz val="11"/>
      <name val="宋体"/>
      <charset val="134"/>
      <scheme val="minor"/>
    </font>
    <font>
      <sz val="8"/>
      <name val="仿宋"/>
      <charset val="134"/>
    </font>
    <font>
      <sz val="6"/>
      <name val="仿宋"/>
      <charset val="134"/>
    </font>
    <font>
      <sz val="9"/>
      <name val="宋体"/>
      <charset val="134"/>
    </font>
    <font>
      <sz val="10"/>
      <name val="仿宋"/>
      <charset val="134"/>
    </font>
    <font>
      <sz val="9"/>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indexed="8"/>
      <name val="宋体"/>
      <charset val="134"/>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18" fillId="5" borderId="0" applyNumberFormat="0" applyBorder="0" applyAlignment="0" applyProtection="0">
      <alignment vertical="center"/>
    </xf>
    <xf numFmtId="0" fontId="23"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3"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4"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12" applyNumberFormat="0" applyFont="0" applyAlignment="0" applyProtection="0">
      <alignment vertical="center"/>
    </xf>
    <xf numFmtId="0" fontId="24" fillId="12"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10" applyNumberFormat="0" applyFill="0" applyAlignment="0" applyProtection="0">
      <alignment vertical="center"/>
    </xf>
    <xf numFmtId="0" fontId="28" fillId="0" borderId="10" applyNumberFormat="0" applyFill="0" applyAlignment="0" applyProtection="0">
      <alignment vertical="center"/>
    </xf>
    <xf numFmtId="0" fontId="0" fillId="0" borderId="0">
      <alignment vertical="center"/>
    </xf>
    <xf numFmtId="0" fontId="24" fillId="9" borderId="0" applyNumberFormat="0" applyBorder="0" applyAlignment="0" applyProtection="0">
      <alignment vertical="center"/>
    </xf>
    <xf numFmtId="0" fontId="20" fillId="0" borderId="14" applyNumberFormat="0" applyFill="0" applyAlignment="0" applyProtection="0">
      <alignment vertical="center"/>
    </xf>
    <xf numFmtId="0" fontId="24" fillId="16" borderId="0" applyNumberFormat="0" applyBorder="0" applyAlignment="0" applyProtection="0">
      <alignment vertical="center"/>
    </xf>
    <xf numFmtId="0" fontId="30" fillId="17" borderId="15" applyNumberFormat="0" applyAlignment="0" applyProtection="0">
      <alignment vertical="center"/>
    </xf>
    <xf numFmtId="0" fontId="31" fillId="17" borderId="11" applyNumberFormat="0" applyAlignment="0" applyProtection="0">
      <alignment vertical="center"/>
    </xf>
    <xf numFmtId="0" fontId="32" fillId="18" borderId="16" applyNumberFormat="0" applyAlignment="0" applyProtection="0">
      <alignment vertical="center"/>
    </xf>
    <xf numFmtId="0" fontId="18" fillId="20" borderId="0" applyNumberFormat="0" applyBorder="0" applyAlignment="0" applyProtection="0">
      <alignment vertical="center"/>
    </xf>
    <xf numFmtId="0" fontId="24" fillId="21" borderId="0" applyNumberFormat="0" applyBorder="0" applyAlignment="0" applyProtection="0">
      <alignment vertical="center"/>
    </xf>
    <xf numFmtId="0" fontId="33" fillId="0" borderId="17" applyNumberFormat="0" applyFill="0" applyAlignment="0" applyProtection="0">
      <alignment vertical="center"/>
    </xf>
    <xf numFmtId="0" fontId="27" fillId="0" borderId="13" applyNumberFormat="0" applyFill="0" applyAlignment="0" applyProtection="0">
      <alignment vertical="center"/>
    </xf>
    <xf numFmtId="0" fontId="29" fillId="14" borderId="0" applyNumberFormat="0" applyBorder="0" applyAlignment="0" applyProtection="0">
      <alignment vertical="center"/>
    </xf>
    <xf numFmtId="0" fontId="22" fillId="7" borderId="0" applyNumberFormat="0" applyBorder="0" applyAlignment="0" applyProtection="0">
      <alignment vertical="center"/>
    </xf>
    <xf numFmtId="0" fontId="18" fillId="22" borderId="0" applyNumberFormat="0" applyBorder="0" applyAlignment="0" applyProtection="0">
      <alignment vertical="center"/>
    </xf>
    <xf numFmtId="0" fontId="24" fillId="24" borderId="0" applyNumberFormat="0" applyBorder="0" applyAlignment="0" applyProtection="0">
      <alignment vertical="center"/>
    </xf>
    <xf numFmtId="0" fontId="18" fillId="4" borderId="0" applyNumberFormat="0" applyBorder="0" applyAlignment="0" applyProtection="0">
      <alignment vertical="center"/>
    </xf>
    <xf numFmtId="0" fontId="18" fillId="2" borderId="0" applyNumberFormat="0" applyBorder="0" applyAlignment="0" applyProtection="0">
      <alignment vertical="center"/>
    </xf>
    <xf numFmtId="0" fontId="18" fillId="13" borderId="0" applyNumberFormat="0" applyBorder="0" applyAlignment="0" applyProtection="0">
      <alignment vertical="center"/>
    </xf>
    <xf numFmtId="0" fontId="18" fillId="25" borderId="0" applyNumberFormat="0" applyBorder="0" applyAlignment="0" applyProtection="0">
      <alignment vertical="center"/>
    </xf>
    <xf numFmtId="0" fontId="24" fillId="23" borderId="0" applyNumberFormat="0" applyBorder="0" applyAlignment="0" applyProtection="0">
      <alignment vertical="center"/>
    </xf>
    <xf numFmtId="0" fontId="24" fillId="27" borderId="0" applyNumberFormat="0" applyBorder="0" applyAlignment="0" applyProtection="0">
      <alignment vertical="center"/>
    </xf>
    <xf numFmtId="0" fontId="18" fillId="19" borderId="0" applyNumberFormat="0" applyBorder="0" applyAlignment="0" applyProtection="0">
      <alignment vertical="center"/>
    </xf>
    <xf numFmtId="0" fontId="18" fillId="29" borderId="0" applyNumberFormat="0" applyBorder="0" applyAlignment="0" applyProtection="0">
      <alignment vertical="center"/>
    </xf>
    <xf numFmtId="0" fontId="24" fillId="30" borderId="0" applyNumberFormat="0" applyBorder="0" applyAlignment="0" applyProtection="0">
      <alignment vertical="center"/>
    </xf>
    <xf numFmtId="0" fontId="18" fillId="31" borderId="0" applyNumberFormat="0" applyBorder="0" applyAlignment="0" applyProtection="0">
      <alignment vertical="center"/>
    </xf>
    <xf numFmtId="0" fontId="24" fillId="32" borderId="0" applyNumberFormat="0" applyBorder="0" applyAlignment="0" applyProtection="0">
      <alignment vertical="center"/>
    </xf>
    <xf numFmtId="0" fontId="24" fillId="26" borderId="0" applyNumberFormat="0" applyBorder="0" applyAlignment="0" applyProtection="0">
      <alignment vertical="center"/>
    </xf>
    <xf numFmtId="0" fontId="19" fillId="0" borderId="0">
      <alignment vertical="center"/>
    </xf>
    <xf numFmtId="0" fontId="18" fillId="28" borderId="0" applyNumberFormat="0" applyBorder="0" applyAlignment="0" applyProtection="0">
      <alignment vertical="center"/>
    </xf>
    <xf numFmtId="0" fontId="24" fillId="15" borderId="0" applyNumberFormat="0" applyBorder="0" applyAlignment="0" applyProtection="0">
      <alignment vertical="center"/>
    </xf>
    <xf numFmtId="0" fontId="19" fillId="0" borderId="0"/>
    <xf numFmtId="0" fontId="0" fillId="0" borderId="0">
      <alignment vertical="center"/>
    </xf>
    <xf numFmtId="0" fontId="19" fillId="0" borderId="0">
      <alignment vertical="center"/>
    </xf>
    <xf numFmtId="0" fontId="0" fillId="0" borderId="0">
      <alignment vertical="center"/>
    </xf>
  </cellStyleXfs>
  <cellXfs count="136">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horizontal="left" wrapText="1"/>
    </xf>
    <xf numFmtId="0" fontId="1" fillId="0" borderId="0" xfId="0" applyFont="1" applyFill="1" applyBorder="1" applyAlignment="1">
      <alignment horizont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wrapText="1"/>
    </xf>
    <xf numFmtId="0" fontId="5" fillId="0" borderId="0" xfId="0" applyFont="1" applyFill="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54" applyFont="1" applyFill="1" applyBorder="1" applyAlignment="1">
      <alignment horizontal="left" vertical="center" wrapText="1"/>
    </xf>
    <xf numFmtId="0" fontId="2" fillId="0" borderId="1" xfId="54" applyFont="1" applyFill="1" applyBorder="1" applyAlignment="1">
      <alignment horizontal="center" vertical="center" wrapText="1"/>
    </xf>
    <xf numFmtId="0" fontId="2" fillId="0" borderId="1" xfId="0" applyFont="1" applyFill="1" applyBorder="1" applyAlignment="1">
      <alignment vertical="center" wrapText="1"/>
    </xf>
    <xf numFmtId="176"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vertical="center" wrapText="1"/>
    </xf>
    <xf numFmtId="177" fontId="2" fillId="0" borderId="1" xfId="0"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176" fontId="2" fillId="0" borderId="1" xfId="0" applyNumberFormat="1" applyFont="1" applyFill="1" applyBorder="1" applyAlignment="1" applyProtection="1">
      <alignment horizontal="left" vertical="center" wrapText="1"/>
    </xf>
    <xf numFmtId="176"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7" fillId="0" borderId="3" xfId="0"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8" fontId="2" fillId="0" borderId="1" xfId="0" applyNumberFormat="1" applyFont="1" applyFill="1" applyBorder="1" applyAlignment="1" applyProtection="1">
      <alignment horizontal="center" vertical="center" wrapText="1"/>
    </xf>
    <xf numFmtId="49" fontId="2" fillId="0" borderId="1" xfId="51" applyNumberFormat="1" applyFont="1" applyFill="1" applyBorder="1" applyAlignment="1">
      <alignment horizontal="left" vertical="center" wrapText="1"/>
    </xf>
    <xf numFmtId="178" fontId="2" fillId="0" borderId="1" xfId="0" applyNumberFormat="1" applyFont="1" applyFill="1" applyBorder="1" applyAlignment="1" applyProtection="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0" fontId="2" fillId="0" borderId="1" xfId="51" applyFont="1" applyFill="1" applyBorder="1" applyAlignment="1">
      <alignment horizontal="center" vertical="top" wrapText="1"/>
    </xf>
    <xf numFmtId="176" fontId="2"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0" fontId="2" fillId="0" borderId="5"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7" fillId="0" borderId="2" xfId="0" applyFont="1" applyFill="1" applyBorder="1" applyAlignment="1">
      <alignment vertical="center" wrapText="1"/>
    </xf>
    <xf numFmtId="0" fontId="2" fillId="0" borderId="1" xfId="0" applyFont="1" applyFill="1" applyBorder="1" applyAlignment="1"/>
    <xf numFmtId="57" fontId="2" fillId="0" borderId="1" xfId="0" applyNumberFormat="1" applyFont="1" applyFill="1" applyBorder="1" applyAlignment="1">
      <alignment horizontal="center" vertical="center"/>
    </xf>
    <xf numFmtId="57" fontId="2" fillId="0" borderId="1" xfId="0" applyNumberFormat="1" applyFont="1" applyFill="1" applyBorder="1" applyAlignment="1">
      <alignment horizontal="center" vertical="center" wrapText="1"/>
    </xf>
    <xf numFmtId="49" fontId="2" fillId="0" borderId="1" xfId="21" applyNumberFormat="1" applyFont="1" applyFill="1" applyBorder="1" applyAlignment="1">
      <alignment horizontal="center" vertical="center"/>
    </xf>
    <xf numFmtId="0" fontId="2" fillId="0" borderId="1" xfId="21" applyFont="1" applyFill="1" applyBorder="1" applyAlignment="1">
      <alignment horizontal="left" vertical="center" wrapText="1"/>
    </xf>
    <xf numFmtId="49" fontId="2" fillId="0" borderId="3" xfId="0" applyNumberFormat="1" applyFont="1" applyFill="1" applyBorder="1" applyAlignment="1">
      <alignment horizontal="center" vertical="center" wrapText="1"/>
    </xf>
    <xf numFmtId="0" fontId="2" fillId="0" borderId="1" xfId="0" applyFont="1" applyFill="1" applyBorder="1" applyAlignment="1">
      <alignment horizontal="center"/>
    </xf>
    <xf numFmtId="49" fontId="2" fillId="0" borderId="4"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xf>
    <xf numFmtId="49" fontId="2" fillId="0" borderId="1" xfId="0" applyNumberFormat="1" applyFont="1" applyFill="1" applyBorder="1" applyAlignment="1">
      <alignment vertical="center" wrapText="1"/>
    </xf>
    <xf numFmtId="57" fontId="2" fillId="0" borderId="2"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xf>
    <xf numFmtId="57" fontId="2" fillId="0" borderId="1" xfId="0" applyNumberFormat="1" applyFont="1" applyFill="1" applyBorder="1" applyAlignment="1">
      <alignment vertical="center" wrapText="1"/>
    </xf>
    <xf numFmtId="57" fontId="2" fillId="0" borderId="7" xfId="0" applyNumberFormat="1" applyFont="1" applyFill="1" applyBorder="1" applyAlignment="1">
      <alignment horizontal="center" vertical="center" wrapText="1"/>
    </xf>
    <xf numFmtId="57" fontId="2" fillId="0" borderId="7" xfId="0" applyNumberFormat="1" applyFont="1" applyFill="1" applyBorder="1" applyAlignment="1">
      <alignment horizontal="left" vertical="center" wrapText="1"/>
    </xf>
    <xf numFmtId="0" fontId="2" fillId="0" borderId="3" xfId="0" applyFont="1" applyFill="1" applyBorder="1" applyAlignment="1"/>
    <xf numFmtId="176" fontId="10" fillId="0" borderId="1" xfId="0" applyNumberFormat="1" applyFont="1" applyFill="1" applyBorder="1" applyAlignment="1" applyProtection="1">
      <alignment horizontal="center" vertical="center" wrapText="1"/>
    </xf>
    <xf numFmtId="0" fontId="2" fillId="0" borderId="7" xfId="0" applyFont="1" applyFill="1" applyBorder="1" applyAlignment="1">
      <alignment horizontal="center" wrapText="1"/>
    </xf>
    <xf numFmtId="0" fontId="2" fillId="0" borderId="1" xfId="0" applyFont="1" applyFill="1" applyBorder="1" applyAlignment="1">
      <alignment horizontal="center" wrapText="1"/>
    </xf>
    <xf numFmtId="0" fontId="2" fillId="0" borderId="1" xfId="0" applyNumberFormat="1" applyFont="1" applyFill="1" applyBorder="1" applyAlignment="1">
      <alignment horizontal="center" vertical="center" wrapText="1"/>
    </xf>
    <xf numFmtId="0" fontId="2" fillId="0" borderId="7" xfId="0" applyFont="1" applyFill="1" applyBorder="1" applyAlignment="1">
      <alignment vertical="center" wrapText="1"/>
    </xf>
    <xf numFmtId="177" fontId="2"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2" fillId="0" borderId="3" xfId="51" applyFont="1" applyFill="1" applyBorder="1" applyAlignment="1">
      <alignment horizontal="center" vertical="center" wrapText="1"/>
    </xf>
    <xf numFmtId="0" fontId="2" fillId="0" borderId="3" xfId="51" applyFont="1" applyFill="1" applyBorder="1" applyAlignment="1">
      <alignment horizontal="center" vertical="top" wrapText="1"/>
    </xf>
    <xf numFmtId="176" fontId="2" fillId="0" borderId="3" xfId="51" applyNumberFormat="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0" borderId="2" xfId="51" applyFont="1" applyFill="1" applyBorder="1" applyAlignment="1">
      <alignment horizontal="center" vertical="top" wrapText="1"/>
    </xf>
    <xf numFmtId="176" fontId="2" fillId="0" borderId="2" xfId="51" applyNumberFormat="1" applyFont="1" applyFill="1" applyBorder="1" applyAlignment="1">
      <alignment horizontal="center" vertical="center" wrapText="1"/>
    </xf>
    <xf numFmtId="0" fontId="2" fillId="0" borderId="1" xfId="51" applyFont="1" applyFill="1" applyBorder="1" applyAlignment="1">
      <alignment vertical="center" wrapText="1"/>
    </xf>
    <xf numFmtId="0" fontId="2" fillId="0" borderId="4" xfId="51" applyFont="1" applyFill="1" applyBorder="1" applyAlignment="1">
      <alignment horizontal="center" vertical="center" wrapText="1"/>
    </xf>
    <xf numFmtId="0" fontId="2" fillId="0" borderId="1" xfId="51" applyFont="1" applyFill="1" applyBorder="1" applyAlignment="1">
      <alignment horizontal="left" vertical="center" wrapText="1"/>
    </xf>
    <xf numFmtId="176" fontId="7" fillId="0" borderId="1" xfId="0" applyNumberFormat="1" applyFont="1" applyFill="1" applyBorder="1" applyAlignment="1">
      <alignment horizontal="center" vertical="center"/>
    </xf>
    <xf numFmtId="49" fontId="2" fillId="0" borderId="1" xfId="0" applyNumberFormat="1" applyFont="1" applyFill="1" applyBorder="1" applyAlignment="1" applyProtection="1">
      <alignment horizontal="left" vertical="center" wrapText="1"/>
    </xf>
    <xf numFmtId="176" fontId="2" fillId="0" borderId="3"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xf>
    <xf numFmtId="49" fontId="2" fillId="0" borderId="3"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center" vertical="center" wrapText="1"/>
    </xf>
    <xf numFmtId="176" fontId="2" fillId="0" borderId="4"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57" fontId="2" fillId="0" borderId="1" xfId="0" applyNumberFormat="1"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xf>
    <xf numFmtId="31" fontId="2" fillId="0" borderId="7"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57" fontId="2" fillId="0" borderId="3" xfId="0" applyNumberFormat="1" applyFont="1" applyFill="1" applyBorder="1" applyAlignment="1">
      <alignment horizontal="center" vertical="center"/>
    </xf>
    <xf numFmtId="57" fontId="2" fillId="0" borderId="8" xfId="0" applyNumberFormat="1" applyFont="1" applyFill="1" applyBorder="1" applyAlignment="1">
      <alignment horizontal="center" vertical="center" wrapText="1"/>
    </xf>
    <xf numFmtId="57" fontId="2" fillId="0" borderId="6"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13" fillId="0" borderId="1" xfId="0" applyFont="1" applyFill="1" applyBorder="1" applyAlignment="1">
      <alignment vertical="center"/>
    </xf>
    <xf numFmtId="0" fontId="13" fillId="0" borderId="1" xfId="0" applyNumberFormat="1" applyFont="1" applyFill="1" applyBorder="1" applyAlignment="1">
      <alignment vertical="center"/>
    </xf>
    <xf numFmtId="0" fontId="12" fillId="0" borderId="1" xfId="0" applyFont="1" applyFill="1" applyBorder="1" applyAlignment="1">
      <alignment horizontal="center" vertical="center"/>
    </xf>
    <xf numFmtId="49" fontId="12" fillId="0" borderId="1" xfId="51" applyNumberFormat="1" applyFont="1" applyFill="1" applyBorder="1" applyAlignment="1">
      <alignment horizontal="center" vertical="center" wrapText="1"/>
    </xf>
    <xf numFmtId="49" fontId="2" fillId="0" borderId="9" xfId="51" applyNumberFormat="1" applyFont="1" applyFill="1" applyBorder="1" applyAlignment="1">
      <alignment horizontal="left" vertical="center" wrapText="1"/>
    </xf>
    <xf numFmtId="0" fontId="12" fillId="0" borderId="1" xfId="51"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9" fontId="2" fillId="0" borderId="7" xfId="0" applyNumberFormat="1" applyFont="1" applyFill="1" applyBorder="1" applyAlignment="1">
      <alignment horizontal="center" vertical="center" wrapText="1"/>
    </xf>
    <xf numFmtId="179" fontId="2" fillId="0" borderId="8" xfId="0" applyNumberFormat="1" applyFont="1" applyFill="1" applyBorder="1" applyAlignment="1">
      <alignment horizontal="center" vertical="center" wrapText="1"/>
    </xf>
    <xf numFmtId="180" fontId="2" fillId="0" borderId="3" xfId="0" applyNumberFormat="1" applyFont="1" applyFill="1" applyBorder="1" applyAlignment="1">
      <alignment vertical="center" wrapText="1"/>
    </xf>
    <xf numFmtId="0" fontId="2" fillId="0" borderId="1" xfId="0" applyFont="1" applyFill="1" applyBorder="1" applyAlignment="1">
      <alignment wrapText="1"/>
    </xf>
    <xf numFmtId="179" fontId="2" fillId="0" borderId="3" xfId="0" applyNumberFormat="1" applyFont="1" applyFill="1" applyBorder="1" applyAlignment="1">
      <alignment horizontal="center" vertical="center" wrapText="1"/>
    </xf>
    <xf numFmtId="179" fontId="2" fillId="0" borderId="2"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49" fontId="2" fillId="0" borderId="7" xfId="51"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 189"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 name="常规 782" xfId="52"/>
    <cellStyle name="常规 785"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56"/>
  <sheetViews>
    <sheetView tabSelected="1" topLeftCell="A71" workbookViewId="0">
      <selection activeCell="A82" sqref="A82"/>
    </sheetView>
  </sheetViews>
  <sheetFormatPr defaultColWidth="6.88333333333333" defaultRowHeight="18" customHeight="1"/>
  <cols>
    <col min="1" max="1" width="10.3833333333333" style="4" customWidth="1"/>
    <col min="2" max="2" width="6.025" style="5" customWidth="1"/>
    <col min="3" max="3" width="3.88333333333333" style="5" customWidth="1"/>
    <col min="4" max="4" width="9.55833333333333" style="5" customWidth="1"/>
    <col min="5" max="5" width="5.88333333333333" style="5" customWidth="1"/>
    <col min="6" max="6" width="17.2666666666667" style="6" customWidth="1"/>
    <col min="7" max="7" width="13.6333333333333" style="7" customWidth="1"/>
    <col min="8" max="8" width="7.83333333333333" style="8" customWidth="1"/>
    <col min="9" max="9" width="7.83333333333333" style="7" customWidth="1"/>
    <col min="10" max="10" width="9.88333333333333" style="7" customWidth="1"/>
    <col min="11" max="11" width="8.63333333333333" style="8" customWidth="1"/>
    <col min="12" max="12" width="8.88333333333333" style="8" customWidth="1"/>
    <col min="13" max="13" width="18.25" style="7" customWidth="1"/>
    <col min="14" max="14" width="11.1333333333333" style="7" customWidth="1"/>
    <col min="15" max="15" width="9.13333333333333" style="1" customWidth="1"/>
    <col min="16" max="86" width="6.88333333333333" style="1" customWidth="1"/>
    <col min="87" max="16384" width="6.88333333333333" style="1"/>
  </cols>
  <sheetData>
    <row r="1" s="1" customFormat="1" customHeight="1" spans="1:14">
      <c r="A1" s="9" t="s">
        <v>0</v>
      </c>
      <c r="B1" s="5"/>
      <c r="C1" s="5"/>
      <c r="D1" s="5"/>
      <c r="E1" s="5"/>
      <c r="F1" s="6"/>
      <c r="G1" s="7"/>
      <c r="H1" s="8"/>
      <c r="I1" s="7"/>
      <c r="J1" s="7"/>
      <c r="K1" s="8"/>
      <c r="L1" s="8"/>
      <c r="M1" s="7"/>
      <c r="N1" s="7"/>
    </row>
    <row r="2" s="1" customFormat="1" ht="29.25" customHeight="1" spans="1:111">
      <c r="A2" s="10" t="s">
        <v>1</v>
      </c>
      <c r="B2" s="10"/>
      <c r="C2" s="10"/>
      <c r="D2" s="10"/>
      <c r="E2" s="10"/>
      <c r="F2" s="10"/>
      <c r="G2" s="10"/>
      <c r="H2" s="10"/>
      <c r="I2" s="10"/>
      <c r="J2" s="10"/>
      <c r="K2" s="10"/>
      <c r="L2" s="10"/>
      <c r="M2" s="10"/>
      <c r="N2" s="10"/>
      <c r="O2" s="10"/>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row>
    <row r="3" s="1" customFormat="1" ht="20.1" customHeight="1" spans="1:175">
      <c r="A3" s="11"/>
      <c r="B3" s="12"/>
      <c r="C3" s="12"/>
      <c r="D3" s="12"/>
      <c r="E3" s="12"/>
      <c r="F3" s="11" t="s">
        <v>2</v>
      </c>
      <c r="G3" s="12"/>
      <c r="H3" s="13"/>
      <c r="I3" s="12"/>
      <c r="J3" s="12"/>
      <c r="K3" s="13"/>
      <c r="L3" s="13"/>
      <c r="M3" s="12"/>
      <c r="N3" s="55" t="s">
        <v>3</v>
      </c>
      <c r="O3" s="55"/>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row>
    <row r="4" s="2" customFormat="1" ht="21" customHeight="1" spans="1:175">
      <c r="A4" s="14" t="s">
        <v>4</v>
      </c>
      <c r="B4" s="14"/>
      <c r="C4" s="14"/>
      <c r="D4" s="14"/>
      <c r="E4" s="14" t="s">
        <v>5</v>
      </c>
      <c r="F4" s="14"/>
      <c r="G4" s="14"/>
      <c r="H4" s="14"/>
      <c r="I4" s="14"/>
      <c r="J4" s="14"/>
      <c r="K4" s="14"/>
      <c r="L4" s="14"/>
      <c r="M4" s="14"/>
      <c r="N4" s="14"/>
      <c r="O4" s="14"/>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row>
    <row r="5" s="2" customFormat="1" ht="21" customHeight="1" spans="1:175">
      <c r="A5" s="14" t="s">
        <v>6</v>
      </c>
      <c r="B5" s="14" t="s">
        <v>7</v>
      </c>
      <c r="C5" s="14" t="s">
        <v>8</v>
      </c>
      <c r="D5" s="14"/>
      <c r="E5" s="15" t="s">
        <v>9</v>
      </c>
      <c r="F5" s="15" t="s">
        <v>10</v>
      </c>
      <c r="G5" s="15" t="s">
        <v>11</v>
      </c>
      <c r="H5" s="15" t="s">
        <v>12</v>
      </c>
      <c r="I5" s="15" t="s">
        <v>13</v>
      </c>
      <c r="J5" s="15"/>
      <c r="K5" s="15" t="s">
        <v>14</v>
      </c>
      <c r="L5" s="15" t="s">
        <v>15</v>
      </c>
      <c r="M5" s="57" t="s">
        <v>16</v>
      </c>
      <c r="N5" s="15" t="s">
        <v>17</v>
      </c>
      <c r="O5" s="58" t="s">
        <v>18</v>
      </c>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row>
    <row r="6" s="2" customFormat="1" ht="26" customHeight="1" spans="1:15">
      <c r="A6" s="14"/>
      <c r="B6" s="14"/>
      <c r="C6" s="14" t="s">
        <v>19</v>
      </c>
      <c r="D6" s="14" t="s">
        <v>20</v>
      </c>
      <c r="E6" s="14"/>
      <c r="F6" s="14"/>
      <c r="G6" s="14"/>
      <c r="H6" s="14"/>
      <c r="I6" s="14" t="s">
        <v>21</v>
      </c>
      <c r="J6" s="14" t="s">
        <v>22</v>
      </c>
      <c r="K6" s="14"/>
      <c r="L6" s="14"/>
      <c r="M6" s="59"/>
      <c r="N6" s="14"/>
      <c r="O6" s="58"/>
    </row>
    <row r="7" s="3" customFormat="1" ht="26" customHeight="1" spans="1:15">
      <c r="A7" s="14" t="s">
        <v>23</v>
      </c>
      <c r="B7" s="16"/>
      <c r="C7" s="16"/>
      <c r="D7" s="17">
        <f>D8+D39+D49+D62+D72+D76+D82+D131+D137+D145</f>
        <v>37096</v>
      </c>
      <c r="E7" s="17"/>
      <c r="F7" s="17"/>
      <c r="G7" s="17"/>
      <c r="H7" s="17">
        <f>H8+H39+H49+H62+H72+H76+H82+H131+H137+H145</f>
        <v>37096</v>
      </c>
      <c r="I7" s="17"/>
      <c r="J7" s="14"/>
      <c r="K7" s="60"/>
      <c r="L7" s="60"/>
      <c r="M7" s="61"/>
      <c r="N7" s="19"/>
      <c r="O7" s="62"/>
    </row>
    <row r="8" s="3" customFormat="1" ht="29" customHeight="1" spans="1:15">
      <c r="A8" s="18" t="s">
        <v>24</v>
      </c>
      <c r="B8" s="19"/>
      <c r="C8" s="19"/>
      <c r="D8" s="20">
        <f>SUM(D9:D38)</f>
        <v>9740</v>
      </c>
      <c r="E8" s="20"/>
      <c r="F8" s="20"/>
      <c r="G8" s="20"/>
      <c r="H8" s="20">
        <f>SUM(H9:H38)</f>
        <v>9740</v>
      </c>
      <c r="I8" s="20"/>
      <c r="J8" s="19"/>
      <c r="K8" s="60"/>
      <c r="L8" s="60"/>
      <c r="M8" s="61"/>
      <c r="N8" s="19"/>
      <c r="O8" s="63"/>
    </row>
    <row r="9" s="3" customFormat="1" ht="115" customHeight="1" spans="1:15">
      <c r="A9" s="19" t="s">
        <v>25</v>
      </c>
      <c r="B9" s="19" t="s">
        <v>26</v>
      </c>
      <c r="C9" s="19" t="s">
        <v>27</v>
      </c>
      <c r="D9" s="21">
        <v>400</v>
      </c>
      <c r="E9" s="22" t="s">
        <v>28</v>
      </c>
      <c r="F9" s="23" t="s">
        <v>29</v>
      </c>
      <c r="G9" s="19"/>
      <c r="H9" s="21">
        <v>400</v>
      </c>
      <c r="I9" s="21" t="s">
        <v>30</v>
      </c>
      <c r="J9" s="36" t="s">
        <v>31</v>
      </c>
      <c r="K9" s="64">
        <v>45017</v>
      </c>
      <c r="L9" s="65">
        <v>45231</v>
      </c>
      <c r="M9" s="23" t="s">
        <v>32</v>
      </c>
      <c r="N9" s="24" t="s">
        <v>33</v>
      </c>
      <c r="O9" s="27" t="s">
        <v>34</v>
      </c>
    </row>
    <row r="10" s="3" customFormat="1" ht="128" customHeight="1" spans="1:15">
      <c r="A10" s="19"/>
      <c r="B10" s="19" t="s">
        <v>26</v>
      </c>
      <c r="C10" s="19" t="s">
        <v>27</v>
      </c>
      <c r="D10" s="21">
        <v>600</v>
      </c>
      <c r="E10" s="24" t="s">
        <v>28</v>
      </c>
      <c r="F10" s="23" t="s">
        <v>35</v>
      </c>
      <c r="G10" s="19" t="s">
        <v>36</v>
      </c>
      <c r="H10" s="21">
        <v>600</v>
      </c>
      <c r="I10" s="21" t="s">
        <v>37</v>
      </c>
      <c r="J10" s="36" t="s">
        <v>38</v>
      </c>
      <c r="K10" s="64">
        <v>44927</v>
      </c>
      <c r="L10" s="64">
        <v>45261</v>
      </c>
      <c r="M10" s="23" t="s">
        <v>39</v>
      </c>
      <c r="N10" s="24" t="s">
        <v>40</v>
      </c>
      <c r="O10" s="19" t="s">
        <v>41</v>
      </c>
    </row>
    <row r="11" s="3" customFormat="1" ht="71" customHeight="1" spans="1:15">
      <c r="A11" s="19"/>
      <c r="B11" s="19" t="s">
        <v>26</v>
      </c>
      <c r="C11" s="19" t="s">
        <v>27</v>
      </c>
      <c r="D11" s="21">
        <v>825</v>
      </c>
      <c r="E11" s="22" t="s">
        <v>28</v>
      </c>
      <c r="F11" s="25" t="s">
        <v>42</v>
      </c>
      <c r="G11" s="26" t="s">
        <v>43</v>
      </c>
      <c r="H11" s="21">
        <v>825</v>
      </c>
      <c r="I11" s="21" t="s">
        <v>44</v>
      </c>
      <c r="J11" s="21" t="s">
        <v>45</v>
      </c>
      <c r="K11" s="66" t="s">
        <v>46</v>
      </c>
      <c r="L11" s="66" t="s">
        <v>47</v>
      </c>
      <c r="M11" s="67" t="s">
        <v>48</v>
      </c>
      <c r="N11" s="24" t="s">
        <v>49</v>
      </c>
      <c r="O11" s="27" t="s">
        <v>50</v>
      </c>
    </row>
    <row r="12" s="3" customFormat="1" ht="99" customHeight="1" spans="1:15">
      <c r="A12" s="27" t="s">
        <v>51</v>
      </c>
      <c r="B12" s="19" t="s">
        <v>52</v>
      </c>
      <c r="C12" s="19" t="s">
        <v>53</v>
      </c>
      <c r="D12" s="28">
        <v>50</v>
      </c>
      <c r="E12" s="22" t="s">
        <v>28</v>
      </c>
      <c r="F12" s="26" t="s">
        <v>54</v>
      </c>
      <c r="G12" s="19"/>
      <c r="H12" s="21">
        <v>50</v>
      </c>
      <c r="I12" s="21" t="s">
        <v>44</v>
      </c>
      <c r="J12" s="21" t="s">
        <v>45</v>
      </c>
      <c r="K12" s="64">
        <v>44986</v>
      </c>
      <c r="L12" s="64">
        <v>45261</v>
      </c>
      <c r="M12" s="19" t="s">
        <v>55</v>
      </c>
      <c r="N12" s="68"/>
      <c r="O12" s="69"/>
    </row>
    <row r="13" s="3" customFormat="1" ht="105" customHeight="1" spans="1:15">
      <c r="A13" s="19" t="s">
        <v>51</v>
      </c>
      <c r="B13" s="19" t="s">
        <v>52</v>
      </c>
      <c r="C13" s="19" t="s">
        <v>53</v>
      </c>
      <c r="D13" s="28">
        <v>200</v>
      </c>
      <c r="E13" s="22" t="s">
        <v>28</v>
      </c>
      <c r="F13" s="19" t="s">
        <v>56</v>
      </c>
      <c r="G13" s="19" t="s">
        <v>57</v>
      </c>
      <c r="H13" s="21">
        <v>200</v>
      </c>
      <c r="I13" s="21" t="s">
        <v>58</v>
      </c>
      <c r="J13" s="36" t="s">
        <v>59</v>
      </c>
      <c r="K13" s="64">
        <v>44927</v>
      </c>
      <c r="L13" s="64">
        <v>45078</v>
      </c>
      <c r="M13" s="22" t="s">
        <v>60</v>
      </c>
      <c r="N13" s="68"/>
      <c r="O13" s="69"/>
    </row>
    <row r="14" s="3" customFormat="1" ht="51" customHeight="1" spans="1:15">
      <c r="A14" s="19"/>
      <c r="B14" s="19" t="s">
        <v>52</v>
      </c>
      <c r="C14" s="19" t="s">
        <v>53</v>
      </c>
      <c r="D14" s="28">
        <v>25</v>
      </c>
      <c r="E14" s="22" t="s">
        <v>28</v>
      </c>
      <c r="F14" s="29" t="s">
        <v>61</v>
      </c>
      <c r="G14" s="19"/>
      <c r="H14" s="21">
        <v>25</v>
      </c>
      <c r="I14" s="21" t="s">
        <v>62</v>
      </c>
      <c r="J14" s="36" t="s">
        <v>63</v>
      </c>
      <c r="K14" s="64">
        <v>44927</v>
      </c>
      <c r="L14" s="64">
        <v>45261</v>
      </c>
      <c r="M14" s="19" t="s">
        <v>64</v>
      </c>
      <c r="N14" s="70"/>
      <c r="O14" s="69"/>
    </row>
    <row r="15" s="3" customFormat="1" ht="114" customHeight="1" spans="1:15">
      <c r="A15" s="19"/>
      <c r="B15" s="19" t="s">
        <v>52</v>
      </c>
      <c r="C15" s="19" t="s">
        <v>53</v>
      </c>
      <c r="D15" s="21">
        <v>15</v>
      </c>
      <c r="E15" s="22" t="s">
        <v>28</v>
      </c>
      <c r="F15" s="19" t="s">
        <v>65</v>
      </c>
      <c r="G15" s="30">
        <v>0.19</v>
      </c>
      <c r="H15" s="21">
        <v>15</v>
      </c>
      <c r="I15" s="21" t="s">
        <v>66</v>
      </c>
      <c r="J15" s="36" t="s">
        <v>67</v>
      </c>
      <c r="K15" s="71" t="s">
        <v>68</v>
      </c>
      <c r="L15" s="71" t="s">
        <v>47</v>
      </c>
      <c r="M15" s="19" t="s">
        <v>69</v>
      </c>
      <c r="N15" s="72"/>
      <c r="O15" s="69"/>
    </row>
    <row r="16" s="3" customFormat="1" ht="105" customHeight="1" spans="1:15">
      <c r="A16" s="19" t="s">
        <v>51</v>
      </c>
      <c r="B16" s="19" t="s">
        <v>70</v>
      </c>
      <c r="C16" s="19" t="s">
        <v>53</v>
      </c>
      <c r="D16" s="21">
        <v>167</v>
      </c>
      <c r="E16" s="22" t="s">
        <v>28</v>
      </c>
      <c r="F16" s="31" t="s">
        <v>71</v>
      </c>
      <c r="G16" s="19" t="s">
        <v>72</v>
      </c>
      <c r="H16" s="21">
        <v>167</v>
      </c>
      <c r="I16" s="21" t="s">
        <v>44</v>
      </c>
      <c r="J16" s="21" t="s">
        <v>45</v>
      </c>
      <c r="K16" s="64">
        <v>44927</v>
      </c>
      <c r="L16" s="64">
        <v>45261</v>
      </c>
      <c r="M16" s="65" t="s">
        <v>73</v>
      </c>
      <c r="N16" s="68"/>
      <c r="O16" s="69"/>
    </row>
    <row r="17" s="3" customFormat="1" ht="91" customHeight="1" spans="1:15">
      <c r="A17" s="19"/>
      <c r="B17" s="19" t="s">
        <v>70</v>
      </c>
      <c r="C17" s="19" t="s">
        <v>53</v>
      </c>
      <c r="D17" s="28">
        <v>50</v>
      </c>
      <c r="E17" s="22" t="s">
        <v>28</v>
      </c>
      <c r="F17" s="19" t="s">
        <v>74</v>
      </c>
      <c r="G17" s="19"/>
      <c r="H17" s="21">
        <v>50</v>
      </c>
      <c r="I17" s="21"/>
      <c r="J17" s="36"/>
      <c r="K17" s="73">
        <v>45078</v>
      </c>
      <c r="L17" s="73">
        <v>45078</v>
      </c>
      <c r="M17" s="65" t="s">
        <v>75</v>
      </c>
      <c r="N17" s="72"/>
      <c r="O17" s="69"/>
    </row>
    <row r="18" s="3" customFormat="1" ht="78.75" spans="1:15">
      <c r="A18" s="19"/>
      <c r="B18" s="19" t="s">
        <v>70</v>
      </c>
      <c r="C18" s="19" t="s">
        <v>53</v>
      </c>
      <c r="D18" s="21">
        <v>150</v>
      </c>
      <c r="E18" s="22" t="s">
        <v>28</v>
      </c>
      <c r="F18" s="19" t="s">
        <v>76</v>
      </c>
      <c r="G18" s="19" t="s">
        <v>77</v>
      </c>
      <c r="H18" s="21">
        <v>150</v>
      </c>
      <c r="I18" s="21" t="s">
        <v>78</v>
      </c>
      <c r="J18" s="21" t="s">
        <v>79</v>
      </c>
      <c r="K18" s="64">
        <v>45017</v>
      </c>
      <c r="L18" s="64">
        <v>45261</v>
      </c>
      <c r="M18" s="65" t="s">
        <v>80</v>
      </c>
      <c r="N18" s="74"/>
      <c r="O18" s="63"/>
    </row>
    <row r="19" s="3" customFormat="1" ht="90" customHeight="1" spans="1:15">
      <c r="A19" s="19"/>
      <c r="B19" s="19" t="s">
        <v>70</v>
      </c>
      <c r="C19" s="19" t="s">
        <v>53</v>
      </c>
      <c r="D19" s="32">
        <v>1000</v>
      </c>
      <c r="E19" s="22" t="s">
        <v>28</v>
      </c>
      <c r="F19" s="31" t="s">
        <v>81</v>
      </c>
      <c r="G19" s="33">
        <v>0.3</v>
      </c>
      <c r="H19" s="32">
        <v>1000</v>
      </c>
      <c r="I19" s="21" t="s">
        <v>82</v>
      </c>
      <c r="J19" s="36" t="s">
        <v>83</v>
      </c>
      <c r="K19" s="73">
        <v>44927</v>
      </c>
      <c r="L19" s="73">
        <v>45261</v>
      </c>
      <c r="M19" s="75" t="s">
        <v>84</v>
      </c>
      <c r="N19" s="74"/>
      <c r="O19" s="63"/>
    </row>
    <row r="20" s="3" customFormat="1" ht="149" customHeight="1" spans="1:15">
      <c r="A20" s="19" t="s">
        <v>51</v>
      </c>
      <c r="B20" s="19" t="s">
        <v>70</v>
      </c>
      <c r="C20" s="19" t="s">
        <v>53</v>
      </c>
      <c r="D20" s="21">
        <v>87</v>
      </c>
      <c r="E20" s="22" t="s">
        <v>28</v>
      </c>
      <c r="F20" s="19" t="s">
        <v>85</v>
      </c>
      <c r="G20" s="19" t="s">
        <v>86</v>
      </c>
      <c r="H20" s="21">
        <v>87</v>
      </c>
      <c r="I20" s="21" t="s">
        <v>87</v>
      </c>
      <c r="J20" s="36" t="s">
        <v>88</v>
      </c>
      <c r="K20" s="64">
        <v>44927</v>
      </c>
      <c r="L20" s="64">
        <v>45078</v>
      </c>
      <c r="M20" s="65" t="s">
        <v>89</v>
      </c>
      <c r="N20" s="74"/>
      <c r="O20" s="63"/>
    </row>
    <row r="21" s="3" customFormat="1" ht="147" customHeight="1" spans="1:253">
      <c r="A21" s="19"/>
      <c r="B21" s="19" t="s">
        <v>70</v>
      </c>
      <c r="C21" s="19" t="s">
        <v>53</v>
      </c>
      <c r="D21" s="21">
        <v>200</v>
      </c>
      <c r="E21" s="22" t="s">
        <v>28</v>
      </c>
      <c r="F21" s="19" t="s">
        <v>90</v>
      </c>
      <c r="G21" s="19"/>
      <c r="H21" s="21">
        <v>200</v>
      </c>
      <c r="I21" s="21" t="s">
        <v>91</v>
      </c>
      <c r="J21" s="36" t="s">
        <v>92</v>
      </c>
      <c r="K21" s="64">
        <v>44927.1194444444</v>
      </c>
      <c r="L21" s="64">
        <v>45232</v>
      </c>
      <c r="M21" s="65" t="s">
        <v>93</v>
      </c>
      <c r="N21" s="74"/>
      <c r="O21" s="63"/>
      <c r="P21" s="56"/>
      <c r="Q21" s="86"/>
      <c r="R21" s="56"/>
      <c r="S21" s="86"/>
      <c r="T21" s="56"/>
      <c r="U21" s="86"/>
      <c r="V21" s="56"/>
      <c r="W21" s="86"/>
      <c r="X21" s="56"/>
      <c r="Y21" s="86"/>
      <c r="Z21" s="56"/>
      <c r="AA21" s="86"/>
      <c r="AB21" s="56"/>
      <c r="AC21" s="86"/>
      <c r="AD21" s="56"/>
      <c r="AE21" s="86"/>
      <c r="AF21" s="56"/>
      <c r="AG21" s="86"/>
      <c r="AH21" s="56"/>
      <c r="AI21" s="86"/>
      <c r="AJ21" s="56"/>
      <c r="AK21" s="86"/>
      <c r="AL21" s="56"/>
      <c r="AM21" s="86"/>
      <c r="AN21" s="56"/>
      <c r="AO21" s="86"/>
      <c r="AP21" s="56"/>
      <c r="AQ21" s="86"/>
      <c r="AR21" s="56"/>
      <c r="AS21" s="86"/>
      <c r="AT21" s="56"/>
      <c r="AU21" s="86"/>
      <c r="AV21" s="56"/>
      <c r="AW21" s="86"/>
      <c r="AX21" s="56"/>
      <c r="AY21" s="86"/>
      <c r="AZ21" s="56"/>
      <c r="BA21" s="86"/>
      <c r="BB21" s="56"/>
      <c r="BC21" s="86"/>
      <c r="BD21" s="56"/>
      <c r="BE21" s="86"/>
      <c r="BF21" s="56"/>
      <c r="BG21" s="86"/>
      <c r="BH21" s="56"/>
      <c r="BI21" s="86"/>
      <c r="BJ21" s="56"/>
      <c r="BK21" s="86"/>
      <c r="BL21" s="56"/>
      <c r="BM21" s="86"/>
      <c r="BN21" s="56"/>
      <c r="BO21" s="86"/>
      <c r="BP21" s="56"/>
      <c r="BQ21" s="86"/>
      <c r="BR21" s="56"/>
      <c r="BS21" s="86"/>
      <c r="BT21" s="56"/>
      <c r="BU21" s="86"/>
      <c r="BV21" s="56"/>
      <c r="BW21" s="86"/>
      <c r="BX21" s="56"/>
      <c r="BY21" s="86"/>
      <c r="BZ21" s="56"/>
      <c r="CA21" s="86"/>
      <c r="CB21" s="56"/>
      <c r="CC21" s="86"/>
      <c r="CD21" s="56"/>
      <c r="CE21" s="86"/>
      <c r="CF21" s="56"/>
      <c r="CG21" s="86"/>
      <c r="CH21" s="56"/>
      <c r="CI21" s="86"/>
      <c r="CJ21" s="56"/>
      <c r="CK21" s="86"/>
      <c r="CL21" s="56"/>
      <c r="CM21" s="86"/>
      <c r="CN21" s="56"/>
      <c r="CO21" s="86"/>
      <c r="CP21" s="56"/>
      <c r="CQ21" s="86"/>
      <c r="CR21" s="56"/>
      <c r="CS21" s="86"/>
      <c r="CT21" s="56"/>
      <c r="CU21" s="86"/>
      <c r="CV21" s="56"/>
      <c r="CW21" s="86"/>
      <c r="CX21" s="56"/>
      <c r="CY21" s="86"/>
      <c r="CZ21" s="56"/>
      <c r="DA21" s="86"/>
      <c r="DB21" s="56"/>
      <c r="DC21" s="86"/>
      <c r="DD21" s="56"/>
      <c r="DE21" s="86"/>
      <c r="DF21" s="56"/>
      <c r="DG21" s="86"/>
      <c r="DH21" s="56"/>
      <c r="DI21" s="86"/>
      <c r="DJ21" s="56"/>
      <c r="DK21" s="86"/>
      <c r="DL21" s="56"/>
      <c r="DM21" s="86"/>
      <c r="DN21" s="56"/>
      <c r="DO21" s="86"/>
      <c r="DP21" s="56"/>
      <c r="DQ21" s="86"/>
      <c r="DR21" s="56"/>
      <c r="DS21" s="86"/>
      <c r="DT21" s="56"/>
      <c r="DU21" s="86"/>
      <c r="DV21" s="56"/>
      <c r="DW21" s="86"/>
      <c r="DX21" s="56"/>
      <c r="DY21" s="86"/>
      <c r="DZ21" s="56"/>
      <c r="EA21" s="86"/>
      <c r="EB21" s="56"/>
      <c r="EC21" s="86"/>
      <c r="ED21" s="56"/>
      <c r="EE21" s="86"/>
      <c r="EF21" s="56"/>
      <c r="EG21" s="86"/>
      <c r="EH21" s="56"/>
      <c r="EI21" s="86"/>
      <c r="EJ21" s="56"/>
      <c r="EK21" s="86"/>
      <c r="EL21" s="56"/>
      <c r="EM21" s="86"/>
      <c r="EN21" s="56"/>
      <c r="EO21" s="86"/>
      <c r="EP21" s="56"/>
      <c r="EQ21" s="86"/>
      <c r="ER21" s="56"/>
      <c r="ES21" s="86"/>
      <c r="ET21" s="56"/>
      <c r="EU21" s="86"/>
      <c r="EV21" s="56"/>
      <c r="EW21" s="86"/>
      <c r="EX21" s="56"/>
      <c r="EY21" s="86"/>
      <c r="EZ21" s="56"/>
      <c r="FA21" s="86"/>
      <c r="FB21" s="56"/>
      <c r="FC21" s="86"/>
      <c r="FD21" s="56"/>
      <c r="FE21" s="86"/>
      <c r="FF21" s="56"/>
      <c r="FG21" s="86"/>
      <c r="FH21" s="56"/>
      <c r="FI21" s="86"/>
      <c r="FJ21" s="56"/>
      <c r="FK21" s="86"/>
      <c r="FL21" s="56"/>
      <c r="FM21" s="86"/>
      <c r="FN21" s="56"/>
      <c r="FO21" s="86"/>
      <c r="FP21" s="56"/>
      <c r="FQ21" s="86"/>
      <c r="FR21" s="56"/>
      <c r="FS21" s="86"/>
      <c r="FT21" s="56"/>
      <c r="FU21" s="86"/>
      <c r="FV21" s="56"/>
      <c r="FW21" s="86"/>
      <c r="FX21" s="56"/>
      <c r="FY21" s="86"/>
      <c r="FZ21" s="56"/>
      <c r="GA21" s="86"/>
      <c r="GB21" s="56"/>
      <c r="GC21" s="86"/>
      <c r="GD21" s="56"/>
      <c r="GE21" s="86"/>
      <c r="GF21" s="56"/>
      <c r="GG21" s="86"/>
      <c r="GH21" s="56"/>
      <c r="GI21" s="86"/>
      <c r="GJ21" s="56"/>
      <c r="GK21" s="86"/>
      <c r="GL21" s="56"/>
      <c r="GM21" s="86"/>
      <c r="GN21" s="56"/>
      <c r="GO21" s="86"/>
      <c r="GP21" s="56"/>
      <c r="GQ21" s="86"/>
      <c r="GR21" s="56"/>
      <c r="GS21" s="86"/>
      <c r="GT21" s="56"/>
      <c r="GU21" s="86"/>
      <c r="GV21" s="56"/>
      <c r="GW21" s="86"/>
      <c r="GX21" s="56"/>
      <c r="GY21" s="86"/>
      <c r="GZ21" s="56"/>
      <c r="HA21" s="86"/>
      <c r="HB21" s="56"/>
      <c r="HC21" s="86"/>
      <c r="HD21" s="56"/>
      <c r="HE21" s="86"/>
      <c r="HF21" s="56"/>
      <c r="HG21" s="86"/>
      <c r="HH21" s="56"/>
      <c r="HI21" s="86"/>
      <c r="HJ21" s="56"/>
      <c r="HK21" s="86"/>
      <c r="HL21" s="56"/>
      <c r="HM21" s="86"/>
      <c r="HN21" s="56"/>
      <c r="HO21" s="86"/>
      <c r="HP21" s="56"/>
      <c r="HQ21" s="86"/>
      <c r="HR21" s="56"/>
      <c r="HS21" s="86"/>
      <c r="HT21" s="56"/>
      <c r="HU21" s="86"/>
      <c r="HV21" s="56"/>
      <c r="HW21" s="86"/>
      <c r="HX21" s="56"/>
      <c r="HY21" s="86"/>
      <c r="HZ21" s="56"/>
      <c r="IA21" s="86"/>
      <c r="IB21" s="56"/>
      <c r="IC21" s="86"/>
      <c r="ID21" s="56"/>
      <c r="IE21" s="86"/>
      <c r="IF21" s="56"/>
      <c r="IG21" s="86"/>
      <c r="IH21" s="56"/>
      <c r="II21" s="86"/>
      <c r="IJ21" s="56"/>
      <c r="IK21" s="86"/>
      <c r="IL21" s="56"/>
      <c r="IM21" s="86"/>
      <c r="IN21" s="56"/>
      <c r="IO21" s="86"/>
      <c r="IP21" s="56"/>
      <c r="IQ21" s="86"/>
      <c r="IR21" s="56"/>
      <c r="IS21" s="86"/>
    </row>
    <row r="22" s="3" customFormat="1" ht="60" customHeight="1" spans="1:253">
      <c r="A22" s="19"/>
      <c r="B22" s="19" t="s">
        <v>70</v>
      </c>
      <c r="C22" s="19" t="s">
        <v>53</v>
      </c>
      <c r="D22" s="21">
        <v>133</v>
      </c>
      <c r="E22" s="22" t="s">
        <v>28</v>
      </c>
      <c r="F22" s="19" t="s">
        <v>94</v>
      </c>
      <c r="G22" s="30" t="s">
        <v>95</v>
      </c>
      <c r="H22" s="21">
        <v>133</v>
      </c>
      <c r="I22" s="21" t="s">
        <v>82</v>
      </c>
      <c r="J22" s="36" t="s">
        <v>83</v>
      </c>
      <c r="K22" s="71" t="s">
        <v>68</v>
      </c>
      <c r="L22" s="71" t="s">
        <v>96</v>
      </c>
      <c r="M22" s="65" t="s">
        <v>97</v>
      </c>
      <c r="N22" s="74"/>
      <c r="O22" s="63"/>
      <c r="P22" s="56"/>
      <c r="Q22" s="86"/>
      <c r="R22" s="56"/>
      <c r="S22" s="86"/>
      <c r="T22" s="56"/>
      <c r="U22" s="86"/>
      <c r="V22" s="56"/>
      <c r="W22" s="86"/>
      <c r="X22" s="56"/>
      <c r="Y22" s="86"/>
      <c r="Z22" s="56"/>
      <c r="AA22" s="86"/>
      <c r="AB22" s="56"/>
      <c r="AC22" s="86"/>
      <c r="AD22" s="56"/>
      <c r="AE22" s="86"/>
      <c r="AF22" s="56"/>
      <c r="AG22" s="86"/>
      <c r="AH22" s="56"/>
      <c r="AI22" s="86"/>
      <c r="AJ22" s="56"/>
      <c r="AK22" s="86"/>
      <c r="AL22" s="56"/>
      <c r="AM22" s="86"/>
      <c r="AN22" s="56"/>
      <c r="AO22" s="86"/>
      <c r="AP22" s="56"/>
      <c r="AQ22" s="86"/>
      <c r="AR22" s="56"/>
      <c r="AS22" s="86"/>
      <c r="AT22" s="56"/>
      <c r="AU22" s="86"/>
      <c r="AV22" s="56"/>
      <c r="AW22" s="86"/>
      <c r="AX22" s="56"/>
      <c r="AY22" s="86"/>
      <c r="AZ22" s="56"/>
      <c r="BA22" s="86"/>
      <c r="BB22" s="56"/>
      <c r="BC22" s="86"/>
      <c r="BD22" s="56"/>
      <c r="BE22" s="86"/>
      <c r="BF22" s="56"/>
      <c r="BG22" s="86"/>
      <c r="BH22" s="56"/>
      <c r="BI22" s="86"/>
      <c r="BJ22" s="56"/>
      <c r="BK22" s="86"/>
      <c r="BL22" s="56"/>
      <c r="BM22" s="86"/>
      <c r="BN22" s="56"/>
      <c r="BO22" s="86"/>
      <c r="BP22" s="56"/>
      <c r="BQ22" s="86"/>
      <c r="BR22" s="56"/>
      <c r="BS22" s="86"/>
      <c r="BT22" s="56"/>
      <c r="BU22" s="86"/>
      <c r="BV22" s="56"/>
      <c r="BW22" s="86"/>
      <c r="BX22" s="56"/>
      <c r="BY22" s="86"/>
      <c r="BZ22" s="56"/>
      <c r="CA22" s="86"/>
      <c r="CB22" s="56"/>
      <c r="CC22" s="86"/>
      <c r="CD22" s="56"/>
      <c r="CE22" s="86"/>
      <c r="CF22" s="56"/>
      <c r="CG22" s="86"/>
      <c r="CH22" s="56"/>
      <c r="CI22" s="86"/>
      <c r="CJ22" s="56"/>
      <c r="CK22" s="86"/>
      <c r="CL22" s="56"/>
      <c r="CM22" s="86"/>
      <c r="CN22" s="56"/>
      <c r="CO22" s="86"/>
      <c r="CP22" s="56"/>
      <c r="CQ22" s="86"/>
      <c r="CR22" s="56"/>
      <c r="CS22" s="86"/>
      <c r="CT22" s="56"/>
      <c r="CU22" s="86"/>
      <c r="CV22" s="56"/>
      <c r="CW22" s="86"/>
      <c r="CX22" s="56"/>
      <c r="CY22" s="86"/>
      <c r="CZ22" s="56"/>
      <c r="DA22" s="86"/>
      <c r="DB22" s="56"/>
      <c r="DC22" s="86"/>
      <c r="DD22" s="56"/>
      <c r="DE22" s="86"/>
      <c r="DF22" s="56"/>
      <c r="DG22" s="86"/>
      <c r="DH22" s="56"/>
      <c r="DI22" s="86"/>
      <c r="DJ22" s="56"/>
      <c r="DK22" s="86"/>
      <c r="DL22" s="56"/>
      <c r="DM22" s="86"/>
      <c r="DN22" s="56"/>
      <c r="DO22" s="86"/>
      <c r="DP22" s="56"/>
      <c r="DQ22" s="86"/>
      <c r="DR22" s="56"/>
      <c r="DS22" s="86"/>
      <c r="DT22" s="56"/>
      <c r="DU22" s="86"/>
      <c r="DV22" s="56"/>
      <c r="DW22" s="86"/>
      <c r="DX22" s="56"/>
      <c r="DY22" s="86"/>
      <c r="DZ22" s="56"/>
      <c r="EA22" s="86"/>
      <c r="EB22" s="56"/>
      <c r="EC22" s="86"/>
      <c r="ED22" s="56"/>
      <c r="EE22" s="86"/>
      <c r="EF22" s="56"/>
      <c r="EG22" s="86"/>
      <c r="EH22" s="56"/>
      <c r="EI22" s="86"/>
      <c r="EJ22" s="56"/>
      <c r="EK22" s="86"/>
      <c r="EL22" s="56"/>
      <c r="EM22" s="86"/>
      <c r="EN22" s="56"/>
      <c r="EO22" s="86"/>
      <c r="EP22" s="56"/>
      <c r="EQ22" s="86"/>
      <c r="ER22" s="56"/>
      <c r="ES22" s="86"/>
      <c r="ET22" s="56"/>
      <c r="EU22" s="86"/>
      <c r="EV22" s="56"/>
      <c r="EW22" s="86"/>
      <c r="EX22" s="56"/>
      <c r="EY22" s="86"/>
      <c r="EZ22" s="56"/>
      <c r="FA22" s="86"/>
      <c r="FB22" s="56"/>
      <c r="FC22" s="86"/>
      <c r="FD22" s="56"/>
      <c r="FE22" s="86"/>
      <c r="FF22" s="56"/>
      <c r="FG22" s="86"/>
      <c r="FH22" s="56"/>
      <c r="FI22" s="86"/>
      <c r="FJ22" s="56"/>
      <c r="FK22" s="86"/>
      <c r="FL22" s="56"/>
      <c r="FM22" s="86"/>
      <c r="FN22" s="56"/>
      <c r="FO22" s="86"/>
      <c r="FP22" s="56"/>
      <c r="FQ22" s="86"/>
      <c r="FR22" s="56"/>
      <c r="FS22" s="86"/>
      <c r="FT22" s="56"/>
      <c r="FU22" s="86"/>
      <c r="FV22" s="56"/>
      <c r="FW22" s="86"/>
      <c r="FX22" s="56"/>
      <c r="FY22" s="86"/>
      <c r="FZ22" s="56"/>
      <c r="GA22" s="86"/>
      <c r="GB22" s="56"/>
      <c r="GC22" s="86"/>
      <c r="GD22" s="56"/>
      <c r="GE22" s="86"/>
      <c r="GF22" s="56"/>
      <c r="GG22" s="86"/>
      <c r="GH22" s="56"/>
      <c r="GI22" s="86"/>
      <c r="GJ22" s="56"/>
      <c r="GK22" s="86"/>
      <c r="GL22" s="56"/>
      <c r="GM22" s="86"/>
      <c r="GN22" s="56"/>
      <c r="GO22" s="86"/>
      <c r="GP22" s="56"/>
      <c r="GQ22" s="86"/>
      <c r="GR22" s="56"/>
      <c r="GS22" s="86"/>
      <c r="GT22" s="56"/>
      <c r="GU22" s="86"/>
      <c r="GV22" s="56"/>
      <c r="GW22" s="86"/>
      <c r="GX22" s="56"/>
      <c r="GY22" s="86"/>
      <c r="GZ22" s="56"/>
      <c r="HA22" s="86"/>
      <c r="HB22" s="56"/>
      <c r="HC22" s="86"/>
      <c r="HD22" s="56"/>
      <c r="HE22" s="86"/>
      <c r="HF22" s="56"/>
      <c r="HG22" s="86"/>
      <c r="HH22" s="56"/>
      <c r="HI22" s="86"/>
      <c r="HJ22" s="56"/>
      <c r="HK22" s="86"/>
      <c r="HL22" s="56"/>
      <c r="HM22" s="86"/>
      <c r="HN22" s="56"/>
      <c r="HO22" s="86"/>
      <c r="HP22" s="56"/>
      <c r="HQ22" s="86"/>
      <c r="HR22" s="56"/>
      <c r="HS22" s="86"/>
      <c r="HT22" s="56"/>
      <c r="HU22" s="86"/>
      <c r="HV22" s="56"/>
      <c r="HW22" s="86"/>
      <c r="HX22" s="56"/>
      <c r="HY22" s="86"/>
      <c r="HZ22" s="56"/>
      <c r="IA22" s="86"/>
      <c r="IB22" s="56"/>
      <c r="IC22" s="86"/>
      <c r="ID22" s="56"/>
      <c r="IE22" s="86"/>
      <c r="IF22" s="56"/>
      <c r="IG22" s="86"/>
      <c r="IH22" s="56"/>
      <c r="II22" s="86"/>
      <c r="IJ22" s="56"/>
      <c r="IK22" s="86"/>
      <c r="IL22" s="56"/>
      <c r="IM22" s="86"/>
      <c r="IN22" s="56"/>
      <c r="IO22" s="86"/>
      <c r="IP22" s="56"/>
      <c r="IQ22" s="86"/>
      <c r="IR22" s="56"/>
      <c r="IS22" s="86"/>
    </row>
    <row r="23" s="3" customFormat="1" ht="115" customHeight="1" spans="1:253">
      <c r="A23" s="19" t="s">
        <v>51</v>
      </c>
      <c r="B23" s="19" t="s">
        <v>70</v>
      </c>
      <c r="C23" s="19" t="s">
        <v>53</v>
      </c>
      <c r="D23" s="21">
        <v>600</v>
      </c>
      <c r="E23" s="22" t="s">
        <v>28</v>
      </c>
      <c r="F23" s="19" t="s">
        <v>98</v>
      </c>
      <c r="G23" s="19" t="s">
        <v>99</v>
      </c>
      <c r="H23" s="21">
        <v>600</v>
      </c>
      <c r="I23" s="21" t="s">
        <v>100</v>
      </c>
      <c r="J23" s="36" t="s">
        <v>101</v>
      </c>
      <c r="K23" s="64">
        <v>45017</v>
      </c>
      <c r="L23" s="64">
        <v>45261</v>
      </c>
      <c r="M23" s="65" t="s">
        <v>102</v>
      </c>
      <c r="N23" s="24"/>
      <c r="O23" s="63"/>
      <c r="P23" s="56"/>
      <c r="Q23" s="86"/>
      <c r="R23" s="56"/>
      <c r="S23" s="86"/>
      <c r="T23" s="56"/>
      <c r="U23" s="86"/>
      <c r="V23" s="56"/>
      <c r="W23" s="86"/>
      <c r="X23" s="56"/>
      <c r="Y23" s="86"/>
      <c r="Z23" s="56"/>
      <c r="AA23" s="86"/>
      <c r="AB23" s="56"/>
      <c r="AC23" s="86"/>
      <c r="AD23" s="56"/>
      <c r="AE23" s="86"/>
      <c r="AF23" s="56"/>
      <c r="AG23" s="86"/>
      <c r="AH23" s="56"/>
      <c r="AI23" s="86"/>
      <c r="AJ23" s="56"/>
      <c r="AK23" s="86"/>
      <c r="AL23" s="56"/>
      <c r="AM23" s="86"/>
      <c r="AN23" s="56"/>
      <c r="AO23" s="86"/>
      <c r="AP23" s="56"/>
      <c r="AQ23" s="86"/>
      <c r="AR23" s="56"/>
      <c r="AS23" s="86"/>
      <c r="AT23" s="56"/>
      <c r="AU23" s="86"/>
      <c r="AV23" s="56"/>
      <c r="AW23" s="86"/>
      <c r="AX23" s="56"/>
      <c r="AY23" s="86"/>
      <c r="AZ23" s="56"/>
      <c r="BA23" s="86"/>
      <c r="BB23" s="56"/>
      <c r="BC23" s="86"/>
      <c r="BD23" s="56"/>
      <c r="BE23" s="86"/>
      <c r="BF23" s="56"/>
      <c r="BG23" s="86"/>
      <c r="BH23" s="56"/>
      <c r="BI23" s="86"/>
      <c r="BJ23" s="56"/>
      <c r="BK23" s="86"/>
      <c r="BL23" s="56"/>
      <c r="BM23" s="86"/>
      <c r="BN23" s="56"/>
      <c r="BO23" s="86"/>
      <c r="BP23" s="56"/>
      <c r="BQ23" s="86"/>
      <c r="BR23" s="56"/>
      <c r="BS23" s="86"/>
      <c r="BT23" s="56"/>
      <c r="BU23" s="86"/>
      <c r="BV23" s="56"/>
      <c r="BW23" s="86"/>
      <c r="BX23" s="56"/>
      <c r="BY23" s="86"/>
      <c r="BZ23" s="56"/>
      <c r="CA23" s="86"/>
      <c r="CB23" s="56"/>
      <c r="CC23" s="86"/>
      <c r="CD23" s="56"/>
      <c r="CE23" s="86"/>
      <c r="CF23" s="56"/>
      <c r="CG23" s="86"/>
      <c r="CH23" s="56"/>
      <c r="CI23" s="86"/>
      <c r="CJ23" s="56"/>
      <c r="CK23" s="86"/>
      <c r="CL23" s="56"/>
      <c r="CM23" s="86"/>
      <c r="CN23" s="56"/>
      <c r="CO23" s="86"/>
      <c r="CP23" s="56"/>
      <c r="CQ23" s="86"/>
      <c r="CR23" s="56"/>
      <c r="CS23" s="86"/>
      <c r="CT23" s="56"/>
      <c r="CU23" s="86"/>
      <c r="CV23" s="56"/>
      <c r="CW23" s="86"/>
      <c r="CX23" s="56"/>
      <c r="CY23" s="86"/>
      <c r="CZ23" s="56"/>
      <c r="DA23" s="86"/>
      <c r="DB23" s="56"/>
      <c r="DC23" s="86"/>
      <c r="DD23" s="56"/>
      <c r="DE23" s="86"/>
      <c r="DF23" s="56"/>
      <c r="DG23" s="86"/>
      <c r="DH23" s="56"/>
      <c r="DI23" s="86"/>
      <c r="DJ23" s="56"/>
      <c r="DK23" s="86"/>
      <c r="DL23" s="56"/>
      <c r="DM23" s="86"/>
      <c r="DN23" s="56"/>
      <c r="DO23" s="86"/>
      <c r="DP23" s="56"/>
      <c r="DQ23" s="86"/>
      <c r="DR23" s="56"/>
      <c r="DS23" s="86"/>
      <c r="DT23" s="56"/>
      <c r="DU23" s="86"/>
      <c r="DV23" s="56"/>
      <c r="DW23" s="86"/>
      <c r="DX23" s="56"/>
      <c r="DY23" s="86"/>
      <c r="DZ23" s="56"/>
      <c r="EA23" s="86"/>
      <c r="EB23" s="56"/>
      <c r="EC23" s="86"/>
      <c r="ED23" s="56"/>
      <c r="EE23" s="86"/>
      <c r="EF23" s="56"/>
      <c r="EG23" s="86"/>
      <c r="EH23" s="56"/>
      <c r="EI23" s="86"/>
      <c r="EJ23" s="56"/>
      <c r="EK23" s="86"/>
      <c r="EL23" s="56"/>
      <c r="EM23" s="86"/>
      <c r="EN23" s="56"/>
      <c r="EO23" s="86"/>
      <c r="EP23" s="56"/>
      <c r="EQ23" s="86"/>
      <c r="ER23" s="56"/>
      <c r="ES23" s="86"/>
      <c r="ET23" s="56"/>
      <c r="EU23" s="86"/>
      <c r="EV23" s="56"/>
      <c r="EW23" s="86"/>
      <c r="EX23" s="56"/>
      <c r="EY23" s="86"/>
      <c r="EZ23" s="56"/>
      <c r="FA23" s="86"/>
      <c r="FB23" s="56"/>
      <c r="FC23" s="86"/>
      <c r="FD23" s="56"/>
      <c r="FE23" s="86"/>
      <c r="FF23" s="56"/>
      <c r="FG23" s="86"/>
      <c r="FH23" s="56"/>
      <c r="FI23" s="86"/>
      <c r="FJ23" s="56"/>
      <c r="FK23" s="86"/>
      <c r="FL23" s="56"/>
      <c r="FM23" s="86"/>
      <c r="FN23" s="56"/>
      <c r="FO23" s="86"/>
      <c r="FP23" s="56"/>
      <c r="FQ23" s="86"/>
      <c r="FR23" s="56"/>
      <c r="FS23" s="86"/>
      <c r="FT23" s="56"/>
      <c r="FU23" s="86"/>
      <c r="FV23" s="56"/>
      <c r="FW23" s="86"/>
      <c r="FX23" s="56"/>
      <c r="FY23" s="86"/>
      <c r="FZ23" s="56"/>
      <c r="GA23" s="86"/>
      <c r="GB23" s="56"/>
      <c r="GC23" s="86"/>
      <c r="GD23" s="56"/>
      <c r="GE23" s="86"/>
      <c r="GF23" s="56"/>
      <c r="GG23" s="86"/>
      <c r="GH23" s="56"/>
      <c r="GI23" s="86"/>
      <c r="GJ23" s="56"/>
      <c r="GK23" s="86"/>
      <c r="GL23" s="56"/>
      <c r="GM23" s="86"/>
      <c r="GN23" s="56"/>
      <c r="GO23" s="86"/>
      <c r="GP23" s="56"/>
      <c r="GQ23" s="86"/>
      <c r="GR23" s="56"/>
      <c r="GS23" s="86"/>
      <c r="GT23" s="56"/>
      <c r="GU23" s="86"/>
      <c r="GV23" s="56"/>
      <c r="GW23" s="86"/>
      <c r="GX23" s="56"/>
      <c r="GY23" s="86"/>
      <c r="GZ23" s="56"/>
      <c r="HA23" s="86"/>
      <c r="HB23" s="56"/>
      <c r="HC23" s="86"/>
      <c r="HD23" s="56"/>
      <c r="HE23" s="86"/>
      <c r="HF23" s="56"/>
      <c r="HG23" s="86"/>
      <c r="HH23" s="56"/>
      <c r="HI23" s="86"/>
      <c r="HJ23" s="56"/>
      <c r="HK23" s="86"/>
      <c r="HL23" s="56"/>
      <c r="HM23" s="86"/>
      <c r="HN23" s="56"/>
      <c r="HO23" s="86"/>
      <c r="HP23" s="56"/>
      <c r="HQ23" s="86"/>
      <c r="HR23" s="56"/>
      <c r="HS23" s="86"/>
      <c r="HT23" s="56"/>
      <c r="HU23" s="86"/>
      <c r="HV23" s="56"/>
      <c r="HW23" s="86"/>
      <c r="HX23" s="56"/>
      <c r="HY23" s="86"/>
      <c r="HZ23" s="56"/>
      <c r="IA23" s="86"/>
      <c r="IB23" s="56"/>
      <c r="IC23" s="86"/>
      <c r="ID23" s="56"/>
      <c r="IE23" s="86"/>
      <c r="IF23" s="56"/>
      <c r="IG23" s="86"/>
      <c r="IH23" s="56"/>
      <c r="II23" s="86"/>
      <c r="IJ23" s="56"/>
      <c r="IK23" s="86"/>
      <c r="IL23" s="56"/>
      <c r="IM23" s="86"/>
      <c r="IN23" s="56"/>
      <c r="IO23" s="86"/>
      <c r="IP23" s="56"/>
      <c r="IQ23" s="86"/>
      <c r="IR23" s="56"/>
      <c r="IS23" s="86"/>
    </row>
    <row r="24" s="3" customFormat="1" ht="93" customHeight="1" spans="1:253">
      <c r="A24" s="19"/>
      <c r="B24" s="19" t="s">
        <v>70</v>
      </c>
      <c r="C24" s="19" t="s">
        <v>53</v>
      </c>
      <c r="D24" s="21">
        <v>200</v>
      </c>
      <c r="E24" s="22" t="s">
        <v>28</v>
      </c>
      <c r="F24" s="19" t="s">
        <v>103</v>
      </c>
      <c r="G24" s="19" t="s">
        <v>104</v>
      </c>
      <c r="H24" s="21">
        <v>200</v>
      </c>
      <c r="I24" s="21" t="s">
        <v>105</v>
      </c>
      <c r="J24" s="36" t="s">
        <v>106</v>
      </c>
      <c r="K24" s="64">
        <v>45047</v>
      </c>
      <c r="L24" s="64">
        <v>45290</v>
      </c>
      <c r="M24" s="65" t="s">
        <v>103</v>
      </c>
      <c r="N24" s="24"/>
      <c r="O24" s="69"/>
      <c r="P24" s="56"/>
      <c r="Q24" s="86"/>
      <c r="R24" s="56"/>
      <c r="S24" s="86"/>
      <c r="T24" s="56"/>
      <c r="U24" s="86"/>
      <c r="V24" s="56"/>
      <c r="W24" s="86"/>
      <c r="X24" s="56"/>
      <c r="Y24" s="86"/>
      <c r="Z24" s="56"/>
      <c r="AA24" s="86"/>
      <c r="AB24" s="56"/>
      <c r="AC24" s="86"/>
      <c r="AD24" s="56"/>
      <c r="AE24" s="86"/>
      <c r="AF24" s="56"/>
      <c r="AG24" s="86"/>
      <c r="AH24" s="56"/>
      <c r="AI24" s="86"/>
      <c r="AJ24" s="56"/>
      <c r="AK24" s="86"/>
      <c r="AL24" s="56"/>
      <c r="AM24" s="86"/>
      <c r="AN24" s="56"/>
      <c r="AO24" s="86"/>
      <c r="AP24" s="56"/>
      <c r="AQ24" s="86"/>
      <c r="AR24" s="56"/>
      <c r="AS24" s="86"/>
      <c r="AT24" s="56"/>
      <c r="AU24" s="86"/>
      <c r="AV24" s="56"/>
      <c r="AW24" s="86"/>
      <c r="AX24" s="56"/>
      <c r="AY24" s="86"/>
      <c r="AZ24" s="56"/>
      <c r="BA24" s="86"/>
      <c r="BB24" s="56"/>
      <c r="BC24" s="86"/>
      <c r="BD24" s="56"/>
      <c r="BE24" s="86"/>
      <c r="BF24" s="56"/>
      <c r="BG24" s="86"/>
      <c r="BH24" s="56"/>
      <c r="BI24" s="86"/>
      <c r="BJ24" s="56"/>
      <c r="BK24" s="86"/>
      <c r="BL24" s="56"/>
      <c r="BM24" s="86"/>
      <c r="BN24" s="56"/>
      <c r="BO24" s="86"/>
      <c r="BP24" s="56"/>
      <c r="BQ24" s="86"/>
      <c r="BR24" s="56"/>
      <c r="BS24" s="86"/>
      <c r="BT24" s="56"/>
      <c r="BU24" s="86"/>
      <c r="BV24" s="56"/>
      <c r="BW24" s="86"/>
      <c r="BX24" s="56"/>
      <c r="BY24" s="86"/>
      <c r="BZ24" s="56"/>
      <c r="CA24" s="86"/>
      <c r="CB24" s="56"/>
      <c r="CC24" s="86"/>
      <c r="CD24" s="56"/>
      <c r="CE24" s="86"/>
      <c r="CF24" s="56"/>
      <c r="CG24" s="86"/>
      <c r="CH24" s="56"/>
      <c r="CI24" s="86"/>
      <c r="CJ24" s="56"/>
      <c r="CK24" s="86"/>
      <c r="CL24" s="56"/>
      <c r="CM24" s="86"/>
      <c r="CN24" s="56"/>
      <c r="CO24" s="86"/>
      <c r="CP24" s="56"/>
      <c r="CQ24" s="86"/>
      <c r="CR24" s="56"/>
      <c r="CS24" s="86"/>
      <c r="CT24" s="56"/>
      <c r="CU24" s="86"/>
      <c r="CV24" s="56"/>
      <c r="CW24" s="86"/>
      <c r="CX24" s="56"/>
      <c r="CY24" s="86"/>
      <c r="CZ24" s="56"/>
      <c r="DA24" s="86"/>
      <c r="DB24" s="56"/>
      <c r="DC24" s="86"/>
      <c r="DD24" s="56"/>
      <c r="DE24" s="86"/>
      <c r="DF24" s="56"/>
      <c r="DG24" s="86"/>
      <c r="DH24" s="56"/>
      <c r="DI24" s="86"/>
      <c r="DJ24" s="56"/>
      <c r="DK24" s="86"/>
      <c r="DL24" s="56"/>
      <c r="DM24" s="86"/>
      <c r="DN24" s="56"/>
      <c r="DO24" s="86"/>
      <c r="DP24" s="56"/>
      <c r="DQ24" s="86"/>
      <c r="DR24" s="56"/>
      <c r="DS24" s="86"/>
      <c r="DT24" s="56"/>
      <c r="DU24" s="86"/>
      <c r="DV24" s="56"/>
      <c r="DW24" s="86"/>
      <c r="DX24" s="56"/>
      <c r="DY24" s="86"/>
      <c r="DZ24" s="56"/>
      <c r="EA24" s="86"/>
      <c r="EB24" s="56"/>
      <c r="EC24" s="86"/>
      <c r="ED24" s="56"/>
      <c r="EE24" s="86"/>
      <c r="EF24" s="56"/>
      <c r="EG24" s="86"/>
      <c r="EH24" s="56"/>
      <c r="EI24" s="86"/>
      <c r="EJ24" s="56"/>
      <c r="EK24" s="86"/>
      <c r="EL24" s="56"/>
      <c r="EM24" s="86"/>
      <c r="EN24" s="56"/>
      <c r="EO24" s="86"/>
      <c r="EP24" s="56"/>
      <c r="EQ24" s="86"/>
      <c r="ER24" s="56"/>
      <c r="ES24" s="86"/>
      <c r="ET24" s="56"/>
      <c r="EU24" s="86"/>
      <c r="EV24" s="56"/>
      <c r="EW24" s="86"/>
      <c r="EX24" s="56"/>
      <c r="EY24" s="86"/>
      <c r="EZ24" s="56"/>
      <c r="FA24" s="86"/>
      <c r="FB24" s="56"/>
      <c r="FC24" s="86"/>
      <c r="FD24" s="56"/>
      <c r="FE24" s="86"/>
      <c r="FF24" s="56"/>
      <c r="FG24" s="86"/>
      <c r="FH24" s="56"/>
      <c r="FI24" s="86"/>
      <c r="FJ24" s="56"/>
      <c r="FK24" s="86"/>
      <c r="FL24" s="56"/>
      <c r="FM24" s="86"/>
      <c r="FN24" s="56"/>
      <c r="FO24" s="86"/>
      <c r="FP24" s="56"/>
      <c r="FQ24" s="86"/>
      <c r="FR24" s="56"/>
      <c r="FS24" s="86"/>
      <c r="FT24" s="56"/>
      <c r="FU24" s="86"/>
      <c r="FV24" s="56"/>
      <c r="FW24" s="86"/>
      <c r="FX24" s="56"/>
      <c r="FY24" s="86"/>
      <c r="FZ24" s="56"/>
      <c r="GA24" s="86"/>
      <c r="GB24" s="56"/>
      <c r="GC24" s="86"/>
      <c r="GD24" s="56"/>
      <c r="GE24" s="86"/>
      <c r="GF24" s="56"/>
      <c r="GG24" s="86"/>
      <c r="GH24" s="56"/>
      <c r="GI24" s="86"/>
      <c r="GJ24" s="56"/>
      <c r="GK24" s="86"/>
      <c r="GL24" s="56"/>
      <c r="GM24" s="86"/>
      <c r="GN24" s="56"/>
      <c r="GO24" s="86"/>
      <c r="GP24" s="56"/>
      <c r="GQ24" s="86"/>
      <c r="GR24" s="56"/>
      <c r="GS24" s="86"/>
      <c r="GT24" s="56"/>
      <c r="GU24" s="86"/>
      <c r="GV24" s="56"/>
      <c r="GW24" s="86"/>
      <c r="GX24" s="56"/>
      <c r="GY24" s="86"/>
      <c r="GZ24" s="56"/>
      <c r="HA24" s="86"/>
      <c r="HB24" s="56"/>
      <c r="HC24" s="86"/>
      <c r="HD24" s="56"/>
      <c r="HE24" s="86"/>
      <c r="HF24" s="56"/>
      <c r="HG24" s="86"/>
      <c r="HH24" s="56"/>
      <c r="HI24" s="86"/>
      <c r="HJ24" s="56"/>
      <c r="HK24" s="86"/>
      <c r="HL24" s="56"/>
      <c r="HM24" s="86"/>
      <c r="HN24" s="56"/>
      <c r="HO24" s="86"/>
      <c r="HP24" s="56"/>
      <c r="HQ24" s="86"/>
      <c r="HR24" s="56"/>
      <c r="HS24" s="86"/>
      <c r="HT24" s="56"/>
      <c r="HU24" s="86"/>
      <c r="HV24" s="56"/>
      <c r="HW24" s="86"/>
      <c r="HX24" s="56"/>
      <c r="HY24" s="86"/>
      <c r="HZ24" s="56"/>
      <c r="IA24" s="86"/>
      <c r="IB24" s="56"/>
      <c r="IC24" s="86"/>
      <c r="ID24" s="56"/>
      <c r="IE24" s="86"/>
      <c r="IF24" s="56"/>
      <c r="IG24" s="86"/>
      <c r="IH24" s="56"/>
      <c r="II24" s="86"/>
      <c r="IJ24" s="56"/>
      <c r="IK24" s="86"/>
      <c r="IL24" s="56"/>
      <c r="IM24" s="86"/>
      <c r="IN24" s="56"/>
      <c r="IO24" s="86"/>
      <c r="IP24" s="56"/>
      <c r="IQ24" s="86"/>
      <c r="IR24" s="56"/>
      <c r="IS24" s="86"/>
    </row>
    <row r="25" s="3" customFormat="1" ht="153" customHeight="1" spans="1:253">
      <c r="A25" s="19"/>
      <c r="B25" s="19" t="s">
        <v>70</v>
      </c>
      <c r="C25" s="19" t="s">
        <v>53</v>
      </c>
      <c r="D25" s="21">
        <v>115</v>
      </c>
      <c r="E25" s="22" t="s">
        <v>28</v>
      </c>
      <c r="F25" s="19" t="s">
        <v>107</v>
      </c>
      <c r="G25" s="19" t="s">
        <v>108</v>
      </c>
      <c r="H25" s="21">
        <v>115</v>
      </c>
      <c r="I25" s="21" t="s">
        <v>82</v>
      </c>
      <c r="J25" s="36" t="s">
        <v>83</v>
      </c>
      <c r="K25" s="64">
        <v>45270</v>
      </c>
      <c r="L25" s="64">
        <v>45290</v>
      </c>
      <c r="M25" s="65" t="s">
        <v>107</v>
      </c>
      <c r="N25" s="24"/>
      <c r="O25" s="36"/>
      <c r="P25" s="56"/>
      <c r="Q25" s="86"/>
      <c r="R25" s="56"/>
      <c r="S25" s="86"/>
      <c r="T25" s="56"/>
      <c r="U25" s="86"/>
      <c r="V25" s="56"/>
      <c r="W25" s="86"/>
      <c r="X25" s="56"/>
      <c r="Y25" s="86"/>
      <c r="Z25" s="56"/>
      <c r="AA25" s="86"/>
      <c r="AB25" s="56"/>
      <c r="AC25" s="86"/>
      <c r="AD25" s="56"/>
      <c r="AE25" s="86"/>
      <c r="AF25" s="56"/>
      <c r="AG25" s="86"/>
      <c r="AH25" s="56"/>
      <c r="AI25" s="86"/>
      <c r="AJ25" s="56"/>
      <c r="AK25" s="86"/>
      <c r="AL25" s="56"/>
      <c r="AM25" s="86"/>
      <c r="AN25" s="56"/>
      <c r="AO25" s="86"/>
      <c r="AP25" s="56"/>
      <c r="AQ25" s="86"/>
      <c r="AR25" s="56"/>
      <c r="AS25" s="86"/>
      <c r="AT25" s="56"/>
      <c r="AU25" s="86"/>
      <c r="AV25" s="56"/>
      <c r="AW25" s="86"/>
      <c r="AX25" s="56"/>
      <c r="AY25" s="86"/>
      <c r="AZ25" s="56"/>
      <c r="BA25" s="86"/>
      <c r="BB25" s="56"/>
      <c r="BC25" s="86"/>
      <c r="BD25" s="56"/>
      <c r="BE25" s="86"/>
      <c r="BF25" s="56"/>
      <c r="BG25" s="86"/>
      <c r="BH25" s="56"/>
      <c r="BI25" s="86"/>
      <c r="BJ25" s="56"/>
      <c r="BK25" s="86"/>
      <c r="BL25" s="56"/>
      <c r="BM25" s="86"/>
      <c r="BN25" s="56"/>
      <c r="BO25" s="86"/>
      <c r="BP25" s="56"/>
      <c r="BQ25" s="86"/>
      <c r="BR25" s="56"/>
      <c r="BS25" s="86"/>
      <c r="BT25" s="56"/>
      <c r="BU25" s="86"/>
      <c r="BV25" s="56"/>
      <c r="BW25" s="86"/>
      <c r="BX25" s="56"/>
      <c r="BY25" s="86"/>
      <c r="BZ25" s="56"/>
      <c r="CA25" s="86"/>
      <c r="CB25" s="56"/>
      <c r="CC25" s="86"/>
      <c r="CD25" s="56"/>
      <c r="CE25" s="86"/>
      <c r="CF25" s="56"/>
      <c r="CG25" s="86"/>
      <c r="CH25" s="56"/>
      <c r="CI25" s="86"/>
      <c r="CJ25" s="56"/>
      <c r="CK25" s="86"/>
      <c r="CL25" s="56"/>
      <c r="CM25" s="86"/>
      <c r="CN25" s="56"/>
      <c r="CO25" s="86"/>
      <c r="CP25" s="56"/>
      <c r="CQ25" s="86"/>
      <c r="CR25" s="56"/>
      <c r="CS25" s="86"/>
      <c r="CT25" s="56"/>
      <c r="CU25" s="86"/>
      <c r="CV25" s="56"/>
      <c r="CW25" s="86"/>
      <c r="CX25" s="56"/>
      <c r="CY25" s="86"/>
      <c r="CZ25" s="56"/>
      <c r="DA25" s="86"/>
      <c r="DB25" s="56"/>
      <c r="DC25" s="86"/>
      <c r="DD25" s="56"/>
      <c r="DE25" s="86"/>
      <c r="DF25" s="56"/>
      <c r="DG25" s="86"/>
      <c r="DH25" s="56"/>
      <c r="DI25" s="86"/>
      <c r="DJ25" s="56"/>
      <c r="DK25" s="86"/>
      <c r="DL25" s="56"/>
      <c r="DM25" s="86"/>
      <c r="DN25" s="56"/>
      <c r="DO25" s="86"/>
      <c r="DP25" s="56"/>
      <c r="DQ25" s="86"/>
      <c r="DR25" s="56"/>
      <c r="DS25" s="86"/>
      <c r="DT25" s="56"/>
      <c r="DU25" s="86"/>
      <c r="DV25" s="56"/>
      <c r="DW25" s="86"/>
      <c r="DX25" s="56"/>
      <c r="DY25" s="86"/>
      <c r="DZ25" s="56"/>
      <c r="EA25" s="86"/>
      <c r="EB25" s="56"/>
      <c r="EC25" s="86"/>
      <c r="ED25" s="56"/>
      <c r="EE25" s="86"/>
      <c r="EF25" s="56"/>
      <c r="EG25" s="86"/>
      <c r="EH25" s="56"/>
      <c r="EI25" s="86"/>
      <c r="EJ25" s="56"/>
      <c r="EK25" s="86"/>
      <c r="EL25" s="56"/>
      <c r="EM25" s="86"/>
      <c r="EN25" s="56"/>
      <c r="EO25" s="86"/>
      <c r="EP25" s="56"/>
      <c r="EQ25" s="86"/>
      <c r="ER25" s="56"/>
      <c r="ES25" s="86"/>
      <c r="ET25" s="56"/>
      <c r="EU25" s="86"/>
      <c r="EV25" s="56"/>
      <c r="EW25" s="86"/>
      <c r="EX25" s="56"/>
      <c r="EY25" s="86"/>
      <c r="EZ25" s="56"/>
      <c r="FA25" s="86"/>
      <c r="FB25" s="56"/>
      <c r="FC25" s="86"/>
      <c r="FD25" s="56"/>
      <c r="FE25" s="86"/>
      <c r="FF25" s="56"/>
      <c r="FG25" s="86"/>
      <c r="FH25" s="56"/>
      <c r="FI25" s="86"/>
      <c r="FJ25" s="56"/>
      <c r="FK25" s="86"/>
      <c r="FL25" s="56"/>
      <c r="FM25" s="86"/>
      <c r="FN25" s="56"/>
      <c r="FO25" s="86"/>
      <c r="FP25" s="56"/>
      <c r="FQ25" s="86"/>
      <c r="FR25" s="56"/>
      <c r="FS25" s="86"/>
      <c r="FT25" s="56"/>
      <c r="FU25" s="86"/>
      <c r="FV25" s="56"/>
      <c r="FW25" s="86"/>
      <c r="FX25" s="56"/>
      <c r="FY25" s="86"/>
      <c r="FZ25" s="56"/>
      <c r="GA25" s="86"/>
      <c r="GB25" s="56"/>
      <c r="GC25" s="86"/>
      <c r="GD25" s="56"/>
      <c r="GE25" s="86"/>
      <c r="GF25" s="56"/>
      <c r="GG25" s="86"/>
      <c r="GH25" s="56"/>
      <c r="GI25" s="86"/>
      <c r="GJ25" s="56"/>
      <c r="GK25" s="86"/>
      <c r="GL25" s="56"/>
      <c r="GM25" s="86"/>
      <c r="GN25" s="56"/>
      <c r="GO25" s="86"/>
      <c r="GP25" s="56"/>
      <c r="GQ25" s="86"/>
      <c r="GR25" s="56"/>
      <c r="GS25" s="86"/>
      <c r="GT25" s="56"/>
      <c r="GU25" s="86"/>
      <c r="GV25" s="56"/>
      <c r="GW25" s="86"/>
      <c r="GX25" s="56"/>
      <c r="GY25" s="86"/>
      <c r="GZ25" s="56"/>
      <c r="HA25" s="86"/>
      <c r="HB25" s="56"/>
      <c r="HC25" s="86"/>
      <c r="HD25" s="56"/>
      <c r="HE25" s="86"/>
      <c r="HF25" s="56"/>
      <c r="HG25" s="86"/>
      <c r="HH25" s="56"/>
      <c r="HI25" s="86"/>
      <c r="HJ25" s="56"/>
      <c r="HK25" s="86"/>
      <c r="HL25" s="56"/>
      <c r="HM25" s="86"/>
      <c r="HN25" s="56"/>
      <c r="HO25" s="86"/>
      <c r="HP25" s="56"/>
      <c r="HQ25" s="86"/>
      <c r="HR25" s="56"/>
      <c r="HS25" s="86"/>
      <c r="HT25" s="56"/>
      <c r="HU25" s="86"/>
      <c r="HV25" s="56"/>
      <c r="HW25" s="86"/>
      <c r="HX25" s="56"/>
      <c r="HY25" s="86"/>
      <c r="HZ25" s="56"/>
      <c r="IA25" s="86"/>
      <c r="IB25" s="56"/>
      <c r="IC25" s="86"/>
      <c r="ID25" s="56"/>
      <c r="IE25" s="86"/>
      <c r="IF25" s="56"/>
      <c r="IG25" s="86"/>
      <c r="IH25" s="56"/>
      <c r="II25" s="86"/>
      <c r="IJ25" s="56"/>
      <c r="IK25" s="86"/>
      <c r="IL25" s="56"/>
      <c r="IM25" s="86"/>
      <c r="IN25" s="56"/>
      <c r="IO25" s="86"/>
      <c r="IP25" s="56"/>
      <c r="IQ25" s="86"/>
      <c r="IR25" s="56"/>
      <c r="IS25" s="86"/>
    </row>
    <row r="26" s="3" customFormat="1" ht="156" customHeight="1" spans="1:253">
      <c r="A26" s="27" t="s">
        <v>109</v>
      </c>
      <c r="B26" s="19" t="s">
        <v>110</v>
      </c>
      <c r="C26" s="19" t="s">
        <v>27</v>
      </c>
      <c r="D26" s="34">
        <v>49</v>
      </c>
      <c r="E26" s="22" t="s">
        <v>28</v>
      </c>
      <c r="F26" s="19" t="s">
        <v>111</v>
      </c>
      <c r="G26" s="19" t="s">
        <v>112</v>
      </c>
      <c r="H26" s="19">
        <v>49</v>
      </c>
      <c r="I26" s="19" t="s">
        <v>113</v>
      </c>
      <c r="J26" s="19" t="s">
        <v>114</v>
      </c>
      <c r="K26" s="64">
        <v>44958</v>
      </c>
      <c r="L26" s="64">
        <v>45139</v>
      </c>
      <c r="M26" s="19" t="s">
        <v>115</v>
      </c>
      <c r="N26" s="24"/>
      <c r="O26" s="36"/>
      <c r="P26" s="56"/>
      <c r="Q26" s="86"/>
      <c r="R26" s="56"/>
      <c r="S26" s="86"/>
      <c r="T26" s="56"/>
      <c r="U26" s="86"/>
      <c r="V26" s="56"/>
      <c r="W26" s="86"/>
      <c r="X26" s="56"/>
      <c r="Y26" s="86"/>
      <c r="Z26" s="56"/>
      <c r="AA26" s="86"/>
      <c r="AB26" s="56"/>
      <c r="AC26" s="86"/>
      <c r="AD26" s="56"/>
      <c r="AE26" s="86"/>
      <c r="AF26" s="56"/>
      <c r="AG26" s="86"/>
      <c r="AH26" s="56"/>
      <c r="AI26" s="86"/>
      <c r="AJ26" s="56"/>
      <c r="AK26" s="86"/>
      <c r="AL26" s="56"/>
      <c r="AM26" s="86"/>
      <c r="AN26" s="56"/>
      <c r="AO26" s="86"/>
      <c r="AP26" s="56"/>
      <c r="AQ26" s="86"/>
      <c r="AR26" s="56"/>
      <c r="AS26" s="86"/>
      <c r="AT26" s="56"/>
      <c r="AU26" s="86"/>
      <c r="AV26" s="56"/>
      <c r="AW26" s="86"/>
      <c r="AX26" s="56"/>
      <c r="AY26" s="86"/>
      <c r="AZ26" s="56"/>
      <c r="BA26" s="86"/>
      <c r="BB26" s="56"/>
      <c r="BC26" s="86"/>
      <c r="BD26" s="56"/>
      <c r="BE26" s="86"/>
      <c r="BF26" s="56"/>
      <c r="BG26" s="86"/>
      <c r="BH26" s="56"/>
      <c r="BI26" s="86"/>
      <c r="BJ26" s="56"/>
      <c r="BK26" s="86"/>
      <c r="BL26" s="56"/>
      <c r="BM26" s="86"/>
      <c r="BN26" s="56"/>
      <c r="BO26" s="86"/>
      <c r="BP26" s="56"/>
      <c r="BQ26" s="86"/>
      <c r="BR26" s="56"/>
      <c r="BS26" s="86"/>
      <c r="BT26" s="56"/>
      <c r="BU26" s="86"/>
      <c r="BV26" s="56"/>
      <c r="BW26" s="86"/>
      <c r="BX26" s="56"/>
      <c r="BY26" s="86"/>
      <c r="BZ26" s="56"/>
      <c r="CA26" s="86"/>
      <c r="CB26" s="56"/>
      <c r="CC26" s="86"/>
      <c r="CD26" s="56"/>
      <c r="CE26" s="86"/>
      <c r="CF26" s="56"/>
      <c r="CG26" s="86"/>
      <c r="CH26" s="56"/>
      <c r="CI26" s="86"/>
      <c r="CJ26" s="56"/>
      <c r="CK26" s="86"/>
      <c r="CL26" s="56"/>
      <c r="CM26" s="86"/>
      <c r="CN26" s="56"/>
      <c r="CO26" s="86"/>
      <c r="CP26" s="56"/>
      <c r="CQ26" s="86"/>
      <c r="CR26" s="56"/>
      <c r="CS26" s="86"/>
      <c r="CT26" s="56"/>
      <c r="CU26" s="86"/>
      <c r="CV26" s="56"/>
      <c r="CW26" s="86"/>
      <c r="CX26" s="56"/>
      <c r="CY26" s="86"/>
      <c r="CZ26" s="56"/>
      <c r="DA26" s="86"/>
      <c r="DB26" s="56"/>
      <c r="DC26" s="86"/>
      <c r="DD26" s="56"/>
      <c r="DE26" s="86"/>
      <c r="DF26" s="56"/>
      <c r="DG26" s="86"/>
      <c r="DH26" s="56"/>
      <c r="DI26" s="86"/>
      <c r="DJ26" s="56"/>
      <c r="DK26" s="86"/>
      <c r="DL26" s="56"/>
      <c r="DM26" s="86"/>
      <c r="DN26" s="56"/>
      <c r="DO26" s="86"/>
      <c r="DP26" s="56"/>
      <c r="DQ26" s="86"/>
      <c r="DR26" s="56"/>
      <c r="DS26" s="86"/>
      <c r="DT26" s="56"/>
      <c r="DU26" s="86"/>
      <c r="DV26" s="56"/>
      <c r="DW26" s="86"/>
      <c r="DX26" s="56"/>
      <c r="DY26" s="86"/>
      <c r="DZ26" s="56"/>
      <c r="EA26" s="86"/>
      <c r="EB26" s="56"/>
      <c r="EC26" s="86"/>
      <c r="ED26" s="56"/>
      <c r="EE26" s="86"/>
      <c r="EF26" s="56"/>
      <c r="EG26" s="86"/>
      <c r="EH26" s="56"/>
      <c r="EI26" s="86"/>
      <c r="EJ26" s="56"/>
      <c r="EK26" s="86"/>
      <c r="EL26" s="56"/>
      <c r="EM26" s="86"/>
      <c r="EN26" s="56"/>
      <c r="EO26" s="86"/>
      <c r="EP26" s="56"/>
      <c r="EQ26" s="86"/>
      <c r="ER26" s="56"/>
      <c r="ES26" s="86"/>
      <c r="ET26" s="56"/>
      <c r="EU26" s="86"/>
      <c r="EV26" s="56"/>
      <c r="EW26" s="86"/>
      <c r="EX26" s="56"/>
      <c r="EY26" s="86"/>
      <c r="EZ26" s="56"/>
      <c r="FA26" s="86"/>
      <c r="FB26" s="56"/>
      <c r="FC26" s="86"/>
      <c r="FD26" s="56"/>
      <c r="FE26" s="86"/>
      <c r="FF26" s="56"/>
      <c r="FG26" s="86"/>
      <c r="FH26" s="56"/>
      <c r="FI26" s="86"/>
      <c r="FJ26" s="56"/>
      <c r="FK26" s="86"/>
      <c r="FL26" s="56"/>
      <c r="FM26" s="86"/>
      <c r="FN26" s="56"/>
      <c r="FO26" s="86"/>
      <c r="FP26" s="56"/>
      <c r="FQ26" s="86"/>
      <c r="FR26" s="56"/>
      <c r="FS26" s="86"/>
      <c r="FT26" s="56"/>
      <c r="FU26" s="86"/>
      <c r="FV26" s="56"/>
      <c r="FW26" s="86"/>
      <c r="FX26" s="56"/>
      <c r="FY26" s="86"/>
      <c r="FZ26" s="56"/>
      <c r="GA26" s="86"/>
      <c r="GB26" s="56"/>
      <c r="GC26" s="86"/>
      <c r="GD26" s="56"/>
      <c r="GE26" s="86"/>
      <c r="GF26" s="56"/>
      <c r="GG26" s="86"/>
      <c r="GH26" s="56"/>
      <c r="GI26" s="86"/>
      <c r="GJ26" s="56"/>
      <c r="GK26" s="86"/>
      <c r="GL26" s="56"/>
      <c r="GM26" s="86"/>
      <c r="GN26" s="56"/>
      <c r="GO26" s="86"/>
      <c r="GP26" s="56"/>
      <c r="GQ26" s="86"/>
      <c r="GR26" s="56"/>
      <c r="GS26" s="86"/>
      <c r="GT26" s="56"/>
      <c r="GU26" s="86"/>
      <c r="GV26" s="56"/>
      <c r="GW26" s="86"/>
      <c r="GX26" s="56"/>
      <c r="GY26" s="86"/>
      <c r="GZ26" s="56"/>
      <c r="HA26" s="86"/>
      <c r="HB26" s="56"/>
      <c r="HC26" s="86"/>
      <c r="HD26" s="56"/>
      <c r="HE26" s="86"/>
      <c r="HF26" s="56"/>
      <c r="HG26" s="86"/>
      <c r="HH26" s="56"/>
      <c r="HI26" s="86"/>
      <c r="HJ26" s="56"/>
      <c r="HK26" s="86"/>
      <c r="HL26" s="56"/>
      <c r="HM26" s="86"/>
      <c r="HN26" s="56"/>
      <c r="HO26" s="86"/>
      <c r="HP26" s="56"/>
      <c r="HQ26" s="86"/>
      <c r="HR26" s="56"/>
      <c r="HS26" s="86"/>
      <c r="HT26" s="56"/>
      <c r="HU26" s="86"/>
      <c r="HV26" s="56"/>
      <c r="HW26" s="86"/>
      <c r="HX26" s="56"/>
      <c r="HY26" s="86"/>
      <c r="HZ26" s="56"/>
      <c r="IA26" s="86"/>
      <c r="IB26" s="56"/>
      <c r="IC26" s="86"/>
      <c r="ID26" s="56"/>
      <c r="IE26" s="86"/>
      <c r="IF26" s="56"/>
      <c r="IG26" s="86"/>
      <c r="IH26" s="56"/>
      <c r="II26" s="86"/>
      <c r="IJ26" s="56"/>
      <c r="IK26" s="86"/>
      <c r="IL26" s="56"/>
      <c r="IM26" s="86"/>
      <c r="IN26" s="56"/>
      <c r="IO26" s="86"/>
      <c r="IP26" s="56"/>
      <c r="IQ26" s="86"/>
      <c r="IR26" s="56"/>
      <c r="IS26" s="86"/>
    </row>
    <row r="27" s="3" customFormat="1" ht="255" customHeight="1" spans="1:253">
      <c r="A27" s="19" t="s">
        <v>109</v>
      </c>
      <c r="B27" s="19" t="s">
        <v>116</v>
      </c>
      <c r="C27" s="19" t="s">
        <v>27</v>
      </c>
      <c r="D27" s="34">
        <v>200</v>
      </c>
      <c r="E27" s="22" t="s">
        <v>28</v>
      </c>
      <c r="F27" s="19" t="s">
        <v>117</v>
      </c>
      <c r="G27" s="19" t="s">
        <v>118</v>
      </c>
      <c r="H27" s="19">
        <v>200</v>
      </c>
      <c r="I27" s="21" t="s">
        <v>82</v>
      </c>
      <c r="J27" s="21" t="s">
        <v>83</v>
      </c>
      <c r="K27" s="64">
        <v>44927</v>
      </c>
      <c r="L27" s="64">
        <v>45261</v>
      </c>
      <c r="M27" s="19" t="s">
        <v>119</v>
      </c>
      <c r="N27" s="24"/>
      <c r="O27" s="36"/>
      <c r="P27" s="56"/>
      <c r="Q27" s="86"/>
      <c r="R27" s="56"/>
      <c r="S27" s="86"/>
      <c r="T27" s="56"/>
      <c r="U27" s="86"/>
      <c r="V27" s="56"/>
      <c r="W27" s="86"/>
      <c r="X27" s="56"/>
      <c r="Y27" s="86"/>
      <c r="Z27" s="56"/>
      <c r="AA27" s="86"/>
      <c r="AB27" s="56"/>
      <c r="AC27" s="86"/>
      <c r="AD27" s="56"/>
      <c r="AE27" s="86"/>
      <c r="AF27" s="56"/>
      <c r="AG27" s="86"/>
      <c r="AH27" s="56"/>
      <c r="AI27" s="86"/>
      <c r="AJ27" s="56"/>
      <c r="AK27" s="86"/>
      <c r="AL27" s="56"/>
      <c r="AM27" s="86"/>
      <c r="AN27" s="56"/>
      <c r="AO27" s="86"/>
      <c r="AP27" s="56"/>
      <c r="AQ27" s="86"/>
      <c r="AR27" s="56"/>
      <c r="AS27" s="86"/>
      <c r="AT27" s="56"/>
      <c r="AU27" s="86"/>
      <c r="AV27" s="56"/>
      <c r="AW27" s="86"/>
      <c r="AX27" s="56"/>
      <c r="AY27" s="86"/>
      <c r="AZ27" s="56"/>
      <c r="BA27" s="86"/>
      <c r="BB27" s="56"/>
      <c r="BC27" s="86"/>
      <c r="BD27" s="56"/>
      <c r="BE27" s="86"/>
      <c r="BF27" s="56"/>
      <c r="BG27" s="86"/>
      <c r="BH27" s="56"/>
      <c r="BI27" s="86"/>
      <c r="BJ27" s="56"/>
      <c r="BK27" s="86"/>
      <c r="BL27" s="56"/>
      <c r="BM27" s="86"/>
      <c r="BN27" s="56"/>
      <c r="BO27" s="86"/>
      <c r="BP27" s="56"/>
      <c r="BQ27" s="86"/>
      <c r="BR27" s="56"/>
      <c r="BS27" s="86"/>
      <c r="BT27" s="56"/>
      <c r="BU27" s="86"/>
      <c r="BV27" s="56"/>
      <c r="BW27" s="86"/>
      <c r="BX27" s="56"/>
      <c r="BY27" s="86"/>
      <c r="BZ27" s="56"/>
      <c r="CA27" s="86"/>
      <c r="CB27" s="56"/>
      <c r="CC27" s="86"/>
      <c r="CD27" s="56"/>
      <c r="CE27" s="86"/>
      <c r="CF27" s="56"/>
      <c r="CG27" s="86"/>
      <c r="CH27" s="56"/>
      <c r="CI27" s="86"/>
      <c r="CJ27" s="56"/>
      <c r="CK27" s="86"/>
      <c r="CL27" s="56"/>
      <c r="CM27" s="86"/>
      <c r="CN27" s="56"/>
      <c r="CO27" s="86"/>
      <c r="CP27" s="56"/>
      <c r="CQ27" s="86"/>
      <c r="CR27" s="56"/>
      <c r="CS27" s="86"/>
      <c r="CT27" s="56"/>
      <c r="CU27" s="86"/>
      <c r="CV27" s="56"/>
      <c r="CW27" s="86"/>
      <c r="CX27" s="56"/>
      <c r="CY27" s="86"/>
      <c r="CZ27" s="56"/>
      <c r="DA27" s="86"/>
      <c r="DB27" s="56"/>
      <c r="DC27" s="86"/>
      <c r="DD27" s="56"/>
      <c r="DE27" s="86"/>
      <c r="DF27" s="56"/>
      <c r="DG27" s="86"/>
      <c r="DH27" s="56"/>
      <c r="DI27" s="86"/>
      <c r="DJ27" s="56"/>
      <c r="DK27" s="86"/>
      <c r="DL27" s="56"/>
      <c r="DM27" s="86"/>
      <c r="DN27" s="56"/>
      <c r="DO27" s="86"/>
      <c r="DP27" s="56"/>
      <c r="DQ27" s="86"/>
      <c r="DR27" s="56"/>
      <c r="DS27" s="86"/>
      <c r="DT27" s="56"/>
      <c r="DU27" s="86"/>
      <c r="DV27" s="56"/>
      <c r="DW27" s="86"/>
      <c r="DX27" s="56"/>
      <c r="DY27" s="86"/>
      <c r="DZ27" s="56"/>
      <c r="EA27" s="86"/>
      <c r="EB27" s="56"/>
      <c r="EC27" s="86"/>
      <c r="ED27" s="56"/>
      <c r="EE27" s="86"/>
      <c r="EF27" s="56"/>
      <c r="EG27" s="86"/>
      <c r="EH27" s="56"/>
      <c r="EI27" s="86"/>
      <c r="EJ27" s="56"/>
      <c r="EK27" s="86"/>
      <c r="EL27" s="56"/>
      <c r="EM27" s="86"/>
      <c r="EN27" s="56"/>
      <c r="EO27" s="86"/>
      <c r="EP27" s="56"/>
      <c r="EQ27" s="86"/>
      <c r="ER27" s="56"/>
      <c r="ES27" s="86"/>
      <c r="ET27" s="56"/>
      <c r="EU27" s="86"/>
      <c r="EV27" s="56"/>
      <c r="EW27" s="86"/>
      <c r="EX27" s="56"/>
      <c r="EY27" s="86"/>
      <c r="EZ27" s="56"/>
      <c r="FA27" s="86"/>
      <c r="FB27" s="56"/>
      <c r="FC27" s="86"/>
      <c r="FD27" s="56"/>
      <c r="FE27" s="86"/>
      <c r="FF27" s="56"/>
      <c r="FG27" s="86"/>
      <c r="FH27" s="56"/>
      <c r="FI27" s="86"/>
      <c r="FJ27" s="56"/>
      <c r="FK27" s="86"/>
      <c r="FL27" s="56"/>
      <c r="FM27" s="86"/>
      <c r="FN27" s="56"/>
      <c r="FO27" s="86"/>
      <c r="FP27" s="56"/>
      <c r="FQ27" s="86"/>
      <c r="FR27" s="56"/>
      <c r="FS27" s="86"/>
      <c r="FT27" s="56"/>
      <c r="FU27" s="86"/>
      <c r="FV27" s="56"/>
      <c r="FW27" s="86"/>
      <c r="FX27" s="56"/>
      <c r="FY27" s="86"/>
      <c r="FZ27" s="56"/>
      <c r="GA27" s="86"/>
      <c r="GB27" s="56"/>
      <c r="GC27" s="86"/>
      <c r="GD27" s="56"/>
      <c r="GE27" s="86"/>
      <c r="GF27" s="56"/>
      <c r="GG27" s="86"/>
      <c r="GH27" s="56"/>
      <c r="GI27" s="86"/>
      <c r="GJ27" s="56"/>
      <c r="GK27" s="86"/>
      <c r="GL27" s="56"/>
      <c r="GM27" s="86"/>
      <c r="GN27" s="56"/>
      <c r="GO27" s="86"/>
      <c r="GP27" s="56"/>
      <c r="GQ27" s="86"/>
      <c r="GR27" s="56"/>
      <c r="GS27" s="86"/>
      <c r="GT27" s="56"/>
      <c r="GU27" s="86"/>
      <c r="GV27" s="56"/>
      <c r="GW27" s="86"/>
      <c r="GX27" s="56"/>
      <c r="GY27" s="86"/>
      <c r="GZ27" s="56"/>
      <c r="HA27" s="86"/>
      <c r="HB27" s="56"/>
      <c r="HC27" s="86"/>
      <c r="HD27" s="56"/>
      <c r="HE27" s="86"/>
      <c r="HF27" s="56"/>
      <c r="HG27" s="86"/>
      <c r="HH27" s="56"/>
      <c r="HI27" s="86"/>
      <c r="HJ27" s="56"/>
      <c r="HK27" s="86"/>
      <c r="HL27" s="56"/>
      <c r="HM27" s="86"/>
      <c r="HN27" s="56"/>
      <c r="HO27" s="86"/>
      <c r="HP27" s="56"/>
      <c r="HQ27" s="86"/>
      <c r="HR27" s="56"/>
      <c r="HS27" s="86"/>
      <c r="HT27" s="56"/>
      <c r="HU27" s="86"/>
      <c r="HV27" s="56"/>
      <c r="HW27" s="86"/>
      <c r="HX27" s="56"/>
      <c r="HY27" s="86"/>
      <c r="HZ27" s="56"/>
      <c r="IA27" s="86"/>
      <c r="IB27" s="56"/>
      <c r="IC27" s="86"/>
      <c r="ID27" s="56"/>
      <c r="IE27" s="86"/>
      <c r="IF27" s="56"/>
      <c r="IG27" s="86"/>
      <c r="IH27" s="56"/>
      <c r="II27" s="86"/>
      <c r="IJ27" s="56"/>
      <c r="IK27" s="86"/>
      <c r="IL27" s="56"/>
      <c r="IM27" s="86"/>
      <c r="IN27" s="56"/>
      <c r="IO27" s="86"/>
      <c r="IP27" s="56"/>
      <c r="IQ27" s="86"/>
      <c r="IR27" s="56"/>
      <c r="IS27" s="86"/>
    </row>
    <row r="28" s="3" customFormat="1" ht="90" customHeight="1" spans="1:253">
      <c r="A28" s="27" t="s">
        <v>109</v>
      </c>
      <c r="B28" s="19" t="s">
        <v>116</v>
      </c>
      <c r="C28" s="19" t="s">
        <v>27</v>
      </c>
      <c r="D28" s="21">
        <v>213</v>
      </c>
      <c r="E28" s="22" t="s">
        <v>28</v>
      </c>
      <c r="F28" s="19" t="s">
        <v>120</v>
      </c>
      <c r="G28" s="22" t="s">
        <v>121</v>
      </c>
      <c r="H28" s="19">
        <v>213</v>
      </c>
      <c r="I28" s="21" t="s">
        <v>82</v>
      </c>
      <c r="J28" s="21" t="s">
        <v>83</v>
      </c>
      <c r="K28" s="64">
        <v>44927</v>
      </c>
      <c r="L28" s="64">
        <v>45261</v>
      </c>
      <c r="M28" s="65" t="s">
        <v>119</v>
      </c>
      <c r="N28" s="24"/>
      <c r="O28" s="36"/>
      <c r="P28" s="56"/>
      <c r="Q28" s="86"/>
      <c r="R28" s="56"/>
      <c r="S28" s="86"/>
      <c r="T28" s="56"/>
      <c r="U28" s="86"/>
      <c r="V28" s="56"/>
      <c r="W28" s="86"/>
      <c r="X28" s="56"/>
      <c r="Y28" s="86"/>
      <c r="Z28" s="56"/>
      <c r="AA28" s="86"/>
      <c r="AB28" s="56"/>
      <c r="AC28" s="86"/>
      <c r="AD28" s="56"/>
      <c r="AE28" s="86"/>
      <c r="AF28" s="56"/>
      <c r="AG28" s="86"/>
      <c r="AH28" s="56"/>
      <c r="AI28" s="86"/>
      <c r="AJ28" s="56"/>
      <c r="AK28" s="86"/>
      <c r="AL28" s="56"/>
      <c r="AM28" s="86"/>
      <c r="AN28" s="56"/>
      <c r="AO28" s="86"/>
      <c r="AP28" s="56"/>
      <c r="AQ28" s="86"/>
      <c r="AR28" s="56"/>
      <c r="AS28" s="86"/>
      <c r="AT28" s="56"/>
      <c r="AU28" s="86"/>
      <c r="AV28" s="56"/>
      <c r="AW28" s="86"/>
      <c r="AX28" s="56"/>
      <c r="AY28" s="86"/>
      <c r="AZ28" s="56"/>
      <c r="BA28" s="86"/>
      <c r="BB28" s="56"/>
      <c r="BC28" s="86"/>
      <c r="BD28" s="56"/>
      <c r="BE28" s="86"/>
      <c r="BF28" s="56"/>
      <c r="BG28" s="86"/>
      <c r="BH28" s="56"/>
      <c r="BI28" s="86"/>
      <c r="BJ28" s="56"/>
      <c r="BK28" s="86"/>
      <c r="BL28" s="56"/>
      <c r="BM28" s="86"/>
      <c r="BN28" s="56"/>
      <c r="BO28" s="86"/>
      <c r="BP28" s="56"/>
      <c r="BQ28" s="86"/>
      <c r="BR28" s="56"/>
      <c r="BS28" s="86"/>
      <c r="BT28" s="56"/>
      <c r="BU28" s="86"/>
      <c r="BV28" s="56"/>
      <c r="BW28" s="86"/>
      <c r="BX28" s="56"/>
      <c r="BY28" s="86"/>
      <c r="BZ28" s="56"/>
      <c r="CA28" s="86"/>
      <c r="CB28" s="56"/>
      <c r="CC28" s="86"/>
      <c r="CD28" s="56"/>
      <c r="CE28" s="86"/>
      <c r="CF28" s="56"/>
      <c r="CG28" s="86"/>
      <c r="CH28" s="56"/>
      <c r="CI28" s="86"/>
      <c r="CJ28" s="56"/>
      <c r="CK28" s="86"/>
      <c r="CL28" s="56"/>
      <c r="CM28" s="86"/>
      <c r="CN28" s="56"/>
      <c r="CO28" s="86"/>
      <c r="CP28" s="56"/>
      <c r="CQ28" s="86"/>
      <c r="CR28" s="56"/>
      <c r="CS28" s="86"/>
      <c r="CT28" s="56"/>
      <c r="CU28" s="86"/>
      <c r="CV28" s="56"/>
      <c r="CW28" s="86"/>
      <c r="CX28" s="56"/>
      <c r="CY28" s="86"/>
      <c r="CZ28" s="56"/>
      <c r="DA28" s="86"/>
      <c r="DB28" s="56"/>
      <c r="DC28" s="86"/>
      <c r="DD28" s="56"/>
      <c r="DE28" s="86"/>
      <c r="DF28" s="56"/>
      <c r="DG28" s="86"/>
      <c r="DH28" s="56"/>
      <c r="DI28" s="86"/>
      <c r="DJ28" s="56"/>
      <c r="DK28" s="86"/>
      <c r="DL28" s="56"/>
      <c r="DM28" s="86"/>
      <c r="DN28" s="56"/>
      <c r="DO28" s="86"/>
      <c r="DP28" s="56"/>
      <c r="DQ28" s="86"/>
      <c r="DR28" s="56"/>
      <c r="DS28" s="86"/>
      <c r="DT28" s="56"/>
      <c r="DU28" s="86"/>
      <c r="DV28" s="56"/>
      <c r="DW28" s="86"/>
      <c r="DX28" s="56"/>
      <c r="DY28" s="86"/>
      <c r="DZ28" s="56"/>
      <c r="EA28" s="86"/>
      <c r="EB28" s="56"/>
      <c r="EC28" s="86"/>
      <c r="ED28" s="56"/>
      <c r="EE28" s="86"/>
      <c r="EF28" s="56"/>
      <c r="EG28" s="86"/>
      <c r="EH28" s="56"/>
      <c r="EI28" s="86"/>
      <c r="EJ28" s="56"/>
      <c r="EK28" s="86"/>
      <c r="EL28" s="56"/>
      <c r="EM28" s="86"/>
      <c r="EN28" s="56"/>
      <c r="EO28" s="86"/>
      <c r="EP28" s="56"/>
      <c r="EQ28" s="86"/>
      <c r="ER28" s="56"/>
      <c r="ES28" s="86"/>
      <c r="ET28" s="56"/>
      <c r="EU28" s="86"/>
      <c r="EV28" s="56"/>
      <c r="EW28" s="86"/>
      <c r="EX28" s="56"/>
      <c r="EY28" s="86"/>
      <c r="EZ28" s="56"/>
      <c r="FA28" s="86"/>
      <c r="FB28" s="56"/>
      <c r="FC28" s="86"/>
      <c r="FD28" s="56"/>
      <c r="FE28" s="86"/>
      <c r="FF28" s="56"/>
      <c r="FG28" s="86"/>
      <c r="FH28" s="56"/>
      <c r="FI28" s="86"/>
      <c r="FJ28" s="56"/>
      <c r="FK28" s="86"/>
      <c r="FL28" s="56"/>
      <c r="FM28" s="86"/>
      <c r="FN28" s="56"/>
      <c r="FO28" s="86"/>
      <c r="FP28" s="56"/>
      <c r="FQ28" s="86"/>
      <c r="FR28" s="56"/>
      <c r="FS28" s="86"/>
      <c r="FT28" s="56"/>
      <c r="FU28" s="86"/>
      <c r="FV28" s="56"/>
      <c r="FW28" s="86"/>
      <c r="FX28" s="56"/>
      <c r="FY28" s="86"/>
      <c r="FZ28" s="56"/>
      <c r="GA28" s="86"/>
      <c r="GB28" s="56"/>
      <c r="GC28" s="86"/>
      <c r="GD28" s="56"/>
      <c r="GE28" s="86"/>
      <c r="GF28" s="56"/>
      <c r="GG28" s="86"/>
      <c r="GH28" s="56"/>
      <c r="GI28" s="86"/>
      <c r="GJ28" s="56"/>
      <c r="GK28" s="86"/>
      <c r="GL28" s="56"/>
      <c r="GM28" s="86"/>
      <c r="GN28" s="56"/>
      <c r="GO28" s="86"/>
      <c r="GP28" s="56"/>
      <c r="GQ28" s="86"/>
      <c r="GR28" s="56"/>
      <c r="GS28" s="86"/>
      <c r="GT28" s="56"/>
      <c r="GU28" s="86"/>
      <c r="GV28" s="56"/>
      <c r="GW28" s="86"/>
      <c r="GX28" s="56"/>
      <c r="GY28" s="86"/>
      <c r="GZ28" s="56"/>
      <c r="HA28" s="86"/>
      <c r="HB28" s="56"/>
      <c r="HC28" s="86"/>
      <c r="HD28" s="56"/>
      <c r="HE28" s="86"/>
      <c r="HF28" s="56"/>
      <c r="HG28" s="86"/>
      <c r="HH28" s="56"/>
      <c r="HI28" s="86"/>
      <c r="HJ28" s="56"/>
      <c r="HK28" s="86"/>
      <c r="HL28" s="56"/>
      <c r="HM28" s="86"/>
      <c r="HN28" s="56"/>
      <c r="HO28" s="86"/>
      <c r="HP28" s="56"/>
      <c r="HQ28" s="86"/>
      <c r="HR28" s="56"/>
      <c r="HS28" s="86"/>
      <c r="HT28" s="56"/>
      <c r="HU28" s="86"/>
      <c r="HV28" s="56"/>
      <c r="HW28" s="86"/>
      <c r="HX28" s="56"/>
      <c r="HY28" s="86"/>
      <c r="HZ28" s="56"/>
      <c r="IA28" s="86"/>
      <c r="IB28" s="56"/>
      <c r="IC28" s="86"/>
      <c r="ID28" s="56"/>
      <c r="IE28" s="86"/>
      <c r="IF28" s="56"/>
      <c r="IG28" s="86"/>
      <c r="IH28" s="56"/>
      <c r="II28" s="86"/>
      <c r="IJ28" s="56"/>
      <c r="IK28" s="86"/>
      <c r="IL28" s="56"/>
      <c r="IM28" s="86"/>
      <c r="IN28" s="56"/>
      <c r="IO28" s="86"/>
      <c r="IP28" s="56"/>
      <c r="IQ28" s="86"/>
      <c r="IR28" s="56"/>
      <c r="IS28" s="86"/>
    </row>
    <row r="29" s="3" customFormat="1" ht="75" customHeight="1" spans="1:253">
      <c r="A29" s="19" t="s">
        <v>122</v>
      </c>
      <c r="B29" s="19" t="s">
        <v>123</v>
      </c>
      <c r="C29" s="19" t="s">
        <v>53</v>
      </c>
      <c r="D29" s="21">
        <v>16</v>
      </c>
      <c r="E29" s="35" t="s">
        <v>28</v>
      </c>
      <c r="F29" s="19" t="s">
        <v>124</v>
      </c>
      <c r="G29" s="19" t="s">
        <v>125</v>
      </c>
      <c r="H29" s="36">
        <v>16</v>
      </c>
      <c r="I29" s="21" t="s">
        <v>126</v>
      </c>
      <c r="J29" s="19" t="s">
        <v>127</v>
      </c>
      <c r="K29" s="76">
        <v>45241</v>
      </c>
      <c r="L29" s="64">
        <v>45271</v>
      </c>
      <c r="M29" s="77" t="s">
        <v>128</v>
      </c>
      <c r="N29" s="24"/>
      <c r="O29" s="36"/>
      <c r="P29" s="56"/>
      <c r="Q29" s="86"/>
      <c r="R29" s="56"/>
      <c r="S29" s="86"/>
      <c r="T29" s="56"/>
      <c r="U29" s="86"/>
      <c r="V29" s="56"/>
      <c r="W29" s="86"/>
      <c r="X29" s="56"/>
      <c r="Y29" s="86"/>
      <c r="Z29" s="56"/>
      <c r="AA29" s="86"/>
      <c r="AB29" s="56"/>
      <c r="AC29" s="86"/>
      <c r="AD29" s="56"/>
      <c r="AE29" s="86"/>
      <c r="AF29" s="56"/>
      <c r="AG29" s="86"/>
      <c r="AH29" s="56"/>
      <c r="AI29" s="86"/>
      <c r="AJ29" s="56"/>
      <c r="AK29" s="86"/>
      <c r="AL29" s="56"/>
      <c r="AM29" s="86"/>
      <c r="AN29" s="56"/>
      <c r="AO29" s="86"/>
      <c r="AP29" s="56"/>
      <c r="AQ29" s="86"/>
      <c r="AR29" s="56"/>
      <c r="AS29" s="86"/>
      <c r="AT29" s="56"/>
      <c r="AU29" s="86"/>
      <c r="AV29" s="56"/>
      <c r="AW29" s="86"/>
      <c r="AX29" s="56"/>
      <c r="AY29" s="86"/>
      <c r="AZ29" s="56"/>
      <c r="BA29" s="86"/>
      <c r="BB29" s="56"/>
      <c r="BC29" s="86"/>
      <c r="BD29" s="56"/>
      <c r="BE29" s="86"/>
      <c r="BF29" s="56"/>
      <c r="BG29" s="86"/>
      <c r="BH29" s="56"/>
      <c r="BI29" s="86"/>
      <c r="BJ29" s="56"/>
      <c r="BK29" s="86"/>
      <c r="BL29" s="56"/>
      <c r="BM29" s="86"/>
      <c r="BN29" s="56"/>
      <c r="BO29" s="86"/>
      <c r="BP29" s="56"/>
      <c r="BQ29" s="86"/>
      <c r="BR29" s="56"/>
      <c r="BS29" s="86"/>
      <c r="BT29" s="56"/>
      <c r="BU29" s="86"/>
      <c r="BV29" s="56"/>
      <c r="BW29" s="86"/>
      <c r="BX29" s="56"/>
      <c r="BY29" s="86"/>
      <c r="BZ29" s="56"/>
      <c r="CA29" s="86"/>
      <c r="CB29" s="56"/>
      <c r="CC29" s="86"/>
      <c r="CD29" s="56"/>
      <c r="CE29" s="86"/>
      <c r="CF29" s="56"/>
      <c r="CG29" s="86"/>
      <c r="CH29" s="56"/>
      <c r="CI29" s="86"/>
      <c r="CJ29" s="56"/>
      <c r="CK29" s="86"/>
      <c r="CL29" s="56"/>
      <c r="CM29" s="86"/>
      <c r="CN29" s="56"/>
      <c r="CO29" s="86"/>
      <c r="CP29" s="56"/>
      <c r="CQ29" s="86"/>
      <c r="CR29" s="56"/>
      <c r="CS29" s="86"/>
      <c r="CT29" s="56"/>
      <c r="CU29" s="86"/>
      <c r="CV29" s="56"/>
      <c r="CW29" s="86"/>
      <c r="CX29" s="56"/>
      <c r="CY29" s="86"/>
      <c r="CZ29" s="56"/>
      <c r="DA29" s="86"/>
      <c r="DB29" s="56"/>
      <c r="DC29" s="86"/>
      <c r="DD29" s="56"/>
      <c r="DE29" s="86"/>
      <c r="DF29" s="56"/>
      <c r="DG29" s="86"/>
      <c r="DH29" s="56"/>
      <c r="DI29" s="86"/>
      <c r="DJ29" s="56"/>
      <c r="DK29" s="86"/>
      <c r="DL29" s="56"/>
      <c r="DM29" s="86"/>
      <c r="DN29" s="56"/>
      <c r="DO29" s="86"/>
      <c r="DP29" s="56"/>
      <c r="DQ29" s="86"/>
      <c r="DR29" s="56"/>
      <c r="DS29" s="86"/>
      <c r="DT29" s="56"/>
      <c r="DU29" s="86"/>
      <c r="DV29" s="56"/>
      <c r="DW29" s="86"/>
      <c r="DX29" s="56"/>
      <c r="DY29" s="86"/>
      <c r="DZ29" s="56"/>
      <c r="EA29" s="86"/>
      <c r="EB29" s="56"/>
      <c r="EC29" s="86"/>
      <c r="ED29" s="56"/>
      <c r="EE29" s="86"/>
      <c r="EF29" s="56"/>
      <c r="EG29" s="86"/>
      <c r="EH29" s="56"/>
      <c r="EI29" s="86"/>
      <c r="EJ29" s="56"/>
      <c r="EK29" s="86"/>
      <c r="EL29" s="56"/>
      <c r="EM29" s="86"/>
      <c r="EN29" s="56"/>
      <c r="EO29" s="86"/>
      <c r="EP29" s="56"/>
      <c r="EQ29" s="86"/>
      <c r="ER29" s="56"/>
      <c r="ES29" s="86"/>
      <c r="ET29" s="56"/>
      <c r="EU29" s="86"/>
      <c r="EV29" s="56"/>
      <c r="EW29" s="86"/>
      <c r="EX29" s="56"/>
      <c r="EY29" s="86"/>
      <c r="EZ29" s="56"/>
      <c r="FA29" s="86"/>
      <c r="FB29" s="56"/>
      <c r="FC29" s="86"/>
      <c r="FD29" s="56"/>
      <c r="FE29" s="86"/>
      <c r="FF29" s="56"/>
      <c r="FG29" s="86"/>
      <c r="FH29" s="56"/>
      <c r="FI29" s="86"/>
      <c r="FJ29" s="56"/>
      <c r="FK29" s="86"/>
      <c r="FL29" s="56"/>
      <c r="FM29" s="86"/>
      <c r="FN29" s="56"/>
      <c r="FO29" s="86"/>
      <c r="FP29" s="56"/>
      <c r="FQ29" s="86"/>
      <c r="FR29" s="56"/>
      <c r="FS29" s="86"/>
      <c r="FT29" s="56"/>
      <c r="FU29" s="86"/>
      <c r="FV29" s="56"/>
      <c r="FW29" s="86"/>
      <c r="FX29" s="56"/>
      <c r="FY29" s="86"/>
      <c r="FZ29" s="56"/>
      <c r="GA29" s="86"/>
      <c r="GB29" s="56"/>
      <c r="GC29" s="86"/>
      <c r="GD29" s="56"/>
      <c r="GE29" s="86"/>
      <c r="GF29" s="56"/>
      <c r="GG29" s="86"/>
      <c r="GH29" s="56"/>
      <c r="GI29" s="86"/>
      <c r="GJ29" s="56"/>
      <c r="GK29" s="86"/>
      <c r="GL29" s="56"/>
      <c r="GM29" s="86"/>
      <c r="GN29" s="56"/>
      <c r="GO29" s="86"/>
      <c r="GP29" s="56"/>
      <c r="GQ29" s="86"/>
      <c r="GR29" s="56"/>
      <c r="GS29" s="86"/>
      <c r="GT29" s="56"/>
      <c r="GU29" s="86"/>
      <c r="GV29" s="56"/>
      <c r="GW29" s="86"/>
      <c r="GX29" s="56"/>
      <c r="GY29" s="86"/>
      <c r="GZ29" s="56"/>
      <c r="HA29" s="86"/>
      <c r="HB29" s="56"/>
      <c r="HC29" s="86"/>
      <c r="HD29" s="56"/>
      <c r="HE29" s="86"/>
      <c r="HF29" s="56"/>
      <c r="HG29" s="86"/>
      <c r="HH29" s="56"/>
      <c r="HI29" s="86"/>
      <c r="HJ29" s="56"/>
      <c r="HK29" s="86"/>
      <c r="HL29" s="56"/>
      <c r="HM29" s="86"/>
      <c r="HN29" s="56"/>
      <c r="HO29" s="86"/>
      <c r="HP29" s="56"/>
      <c r="HQ29" s="86"/>
      <c r="HR29" s="56"/>
      <c r="HS29" s="86"/>
      <c r="HT29" s="56"/>
      <c r="HU29" s="86"/>
      <c r="HV29" s="56"/>
      <c r="HW29" s="86"/>
      <c r="HX29" s="56"/>
      <c r="HY29" s="86"/>
      <c r="HZ29" s="56"/>
      <c r="IA29" s="86"/>
      <c r="IB29" s="56"/>
      <c r="IC29" s="86"/>
      <c r="ID29" s="56"/>
      <c r="IE29" s="86"/>
      <c r="IF29" s="56"/>
      <c r="IG29" s="86"/>
      <c r="IH29" s="56"/>
      <c r="II29" s="86"/>
      <c r="IJ29" s="56"/>
      <c r="IK29" s="86"/>
      <c r="IL29" s="56"/>
      <c r="IM29" s="86"/>
      <c r="IN29" s="56"/>
      <c r="IO29" s="86"/>
      <c r="IP29" s="56"/>
      <c r="IQ29" s="86"/>
      <c r="IR29" s="56"/>
      <c r="IS29" s="86"/>
    </row>
    <row r="30" s="3" customFormat="1" ht="117" customHeight="1" spans="1:253">
      <c r="A30" s="19"/>
      <c r="B30" s="19" t="s">
        <v>129</v>
      </c>
      <c r="C30" s="19" t="s">
        <v>27</v>
      </c>
      <c r="D30" s="19">
        <v>1241</v>
      </c>
      <c r="E30" s="22" t="s">
        <v>28</v>
      </c>
      <c r="F30" s="19" t="s">
        <v>124</v>
      </c>
      <c r="G30" s="19" t="s">
        <v>125</v>
      </c>
      <c r="H30" s="36">
        <v>1241</v>
      </c>
      <c r="I30" s="21" t="s">
        <v>130</v>
      </c>
      <c r="J30" s="19" t="s">
        <v>131</v>
      </c>
      <c r="K30" s="76">
        <v>45241</v>
      </c>
      <c r="L30" s="64">
        <v>45271</v>
      </c>
      <c r="M30" s="77" t="s">
        <v>128</v>
      </c>
      <c r="N30" s="24"/>
      <c r="O30" s="36"/>
      <c r="P30" s="56"/>
      <c r="Q30" s="86"/>
      <c r="R30" s="56"/>
      <c r="S30" s="86"/>
      <c r="T30" s="56"/>
      <c r="U30" s="86"/>
      <c r="V30" s="56"/>
      <c r="W30" s="86"/>
      <c r="X30" s="56"/>
      <c r="Y30" s="86"/>
      <c r="Z30" s="56"/>
      <c r="AA30" s="86"/>
      <c r="AB30" s="56"/>
      <c r="AC30" s="86"/>
      <c r="AD30" s="56"/>
      <c r="AE30" s="86"/>
      <c r="AF30" s="56"/>
      <c r="AG30" s="86"/>
      <c r="AH30" s="56"/>
      <c r="AI30" s="86"/>
      <c r="AJ30" s="56"/>
      <c r="AK30" s="86"/>
      <c r="AL30" s="56"/>
      <c r="AM30" s="86"/>
      <c r="AN30" s="56"/>
      <c r="AO30" s="86"/>
      <c r="AP30" s="56"/>
      <c r="AQ30" s="86"/>
      <c r="AR30" s="56"/>
      <c r="AS30" s="86"/>
      <c r="AT30" s="56"/>
      <c r="AU30" s="86"/>
      <c r="AV30" s="56"/>
      <c r="AW30" s="86"/>
      <c r="AX30" s="56"/>
      <c r="AY30" s="86"/>
      <c r="AZ30" s="56"/>
      <c r="BA30" s="86"/>
      <c r="BB30" s="56"/>
      <c r="BC30" s="86"/>
      <c r="BD30" s="56"/>
      <c r="BE30" s="86"/>
      <c r="BF30" s="56"/>
      <c r="BG30" s="86"/>
      <c r="BH30" s="56"/>
      <c r="BI30" s="86"/>
      <c r="BJ30" s="56"/>
      <c r="BK30" s="86"/>
      <c r="BL30" s="56"/>
      <c r="BM30" s="86"/>
      <c r="BN30" s="56"/>
      <c r="BO30" s="86"/>
      <c r="BP30" s="56"/>
      <c r="BQ30" s="86"/>
      <c r="BR30" s="56"/>
      <c r="BS30" s="86"/>
      <c r="BT30" s="56"/>
      <c r="BU30" s="86"/>
      <c r="BV30" s="56"/>
      <c r="BW30" s="86"/>
      <c r="BX30" s="56"/>
      <c r="BY30" s="86"/>
      <c r="BZ30" s="56"/>
      <c r="CA30" s="86"/>
      <c r="CB30" s="56"/>
      <c r="CC30" s="86"/>
      <c r="CD30" s="56"/>
      <c r="CE30" s="86"/>
      <c r="CF30" s="56"/>
      <c r="CG30" s="86"/>
      <c r="CH30" s="56"/>
      <c r="CI30" s="86"/>
      <c r="CJ30" s="56"/>
      <c r="CK30" s="86"/>
      <c r="CL30" s="56"/>
      <c r="CM30" s="86"/>
      <c r="CN30" s="56"/>
      <c r="CO30" s="86"/>
      <c r="CP30" s="56"/>
      <c r="CQ30" s="86"/>
      <c r="CR30" s="56"/>
      <c r="CS30" s="86"/>
      <c r="CT30" s="56"/>
      <c r="CU30" s="86"/>
      <c r="CV30" s="56"/>
      <c r="CW30" s="86"/>
      <c r="CX30" s="56"/>
      <c r="CY30" s="86"/>
      <c r="CZ30" s="56"/>
      <c r="DA30" s="86"/>
      <c r="DB30" s="56"/>
      <c r="DC30" s="86"/>
      <c r="DD30" s="56"/>
      <c r="DE30" s="86"/>
      <c r="DF30" s="56"/>
      <c r="DG30" s="86"/>
      <c r="DH30" s="56"/>
      <c r="DI30" s="86"/>
      <c r="DJ30" s="56"/>
      <c r="DK30" s="86"/>
      <c r="DL30" s="56"/>
      <c r="DM30" s="86"/>
      <c r="DN30" s="56"/>
      <c r="DO30" s="86"/>
      <c r="DP30" s="56"/>
      <c r="DQ30" s="86"/>
      <c r="DR30" s="56"/>
      <c r="DS30" s="86"/>
      <c r="DT30" s="56"/>
      <c r="DU30" s="86"/>
      <c r="DV30" s="56"/>
      <c r="DW30" s="86"/>
      <c r="DX30" s="56"/>
      <c r="DY30" s="86"/>
      <c r="DZ30" s="56"/>
      <c r="EA30" s="86"/>
      <c r="EB30" s="56"/>
      <c r="EC30" s="86"/>
      <c r="ED30" s="56"/>
      <c r="EE30" s="86"/>
      <c r="EF30" s="56"/>
      <c r="EG30" s="86"/>
      <c r="EH30" s="56"/>
      <c r="EI30" s="86"/>
      <c r="EJ30" s="56"/>
      <c r="EK30" s="86"/>
      <c r="EL30" s="56"/>
      <c r="EM30" s="86"/>
      <c r="EN30" s="56"/>
      <c r="EO30" s="86"/>
      <c r="EP30" s="56"/>
      <c r="EQ30" s="86"/>
      <c r="ER30" s="56"/>
      <c r="ES30" s="86"/>
      <c r="ET30" s="56"/>
      <c r="EU30" s="86"/>
      <c r="EV30" s="56"/>
      <c r="EW30" s="86"/>
      <c r="EX30" s="56"/>
      <c r="EY30" s="86"/>
      <c r="EZ30" s="56"/>
      <c r="FA30" s="86"/>
      <c r="FB30" s="56"/>
      <c r="FC30" s="86"/>
      <c r="FD30" s="56"/>
      <c r="FE30" s="86"/>
      <c r="FF30" s="56"/>
      <c r="FG30" s="86"/>
      <c r="FH30" s="56"/>
      <c r="FI30" s="86"/>
      <c r="FJ30" s="56"/>
      <c r="FK30" s="86"/>
      <c r="FL30" s="56"/>
      <c r="FM30" s="86"/>
      <c r="FN30" s="56"/>
      <c r="FO30" s="86"/>
      <c r="FP30" s="56"/>
      <c r="FQ30" s="86"/>
      <c r="FR30" s="56"/>
      <c r="FS30" s="86"/>
      <c r="FT30" s="56"/>
      <c r="FU30" s="86"/>
      <c r="FV30" s="56"/>
      <c r="FW30" s="86"/>
      <c r="FX30" s="56"/>
      <c r="FY30" s="86"/>
      <c r="FZ30" s="56"/>
      <c r="GA30" s="86"/>
      <c r="GB30" s="56"/>
      <c r="GC30" s="86"/>
      <c r="GD30" s="56"/>
      <c r="GE30" s="86"/>
      <c r="GF30" s="56"/>
      <c r="GG30" s="86"/>
      <c r="GH30" s="56"/>
      <c r="GI30" s="86"/>
      <c r="GJ30" s="56"/>
      <c r="GK30" s="86"/>
      <c r="GL30" s="56"/>
      <c r="GM30" s="86"/>
      <c r="GN30" s="56"/>
      <c r="GO30" s="86"/>
      <c r="GP30" s="56"/>
      <c r="GQ30" s="86"/>
      <c r="GR30" s="56"/>
      <c r="GS30" s="86"/>
      <c r="GT30" s="56"/>
      <c r="GU30" s="86"/>
      <c r="GV30" s="56"/>
      <c r="GW30" s="86"/>
      <c r="GX30" s="56"/>
      <c r="GY30" s="86"/>
      <c r="GZ30" s="56"/>
      <c r="HA30" s="86"/>
      <c r="HB30" s="56"/>
      <c r="HC30" s="86"/>
      <c r="HD30" s="56"/>
      <c r="HE30" s="86"/>
      <c r="HF30" s="56"/>
      <c r="HG30" s="86"/>
      <c r="HH30" s="56"/>
      <c r="HI30" s="86"/>
      <c r="HJ30" s="56"/>
      <c r="HK30" s="86"/>
      <c r="HL30" s="56"/>
      <c r="HM30" s="86"/>
      <c r="HN30" s="56"/>
      <c r="HO30" s="86"/>
      <c r="HP30" s="56"/>
      <c r="HQ30" s="86"/>
      <c r="HR30" s="56"/>
      <c r="HS30" s="86"/>
      <c r="HT30" s="56"/>
      <c r="HU30" s="86"/>
      <c r="HV30" s="56"/>
      <c r="HW30" s="86"/>
      <c r="HX30" s="56"/>
      <c r="HY30" s="86"/>
      <c r="HZ30" s="56"/>
      <c r="IA30" s="86"/>
      <c r="IB30" s="56"/>
      <c r="IC30" s="86"/>
      <c r="ID30" s="56"/>
      <c r="IE30" s="86"/>
      <c r="IF30" s="56"/>
      <c r="IG30" s="86"/>
      <c r="IH30" s="56"/>
      <c r="II30" s="86"/>
      <c r="IJ30" s="56"/>
      <c r="IK30" s="86"/>
      <c r="IL30" s="56"/>
      <c r="IM30" s="86"/>
      <c r="IN30" s="56"/>
      <c r="IO30" s="86"/>
      <c r="IP30" s="56"/>
      <c r="IQ30" s="86"/>
      <c r="IR30" s="56"/>
      <c r="IS30" s="86"/>
    </row>
    <row r="31" s="3" customFormat="1" ht="112.5" spans="1:253">
      <c r="A31" s="19"/>
      <c r="B31" s="19" t="s">
        <v>129</v>
      </c>
      <c r="C31" s="19" t="s">
        <v>53</v>
      </c>
      <c r="D31" s="19">
        <v>1346</v>
      </c>
      <c r="E31" s="22" t="s">
        <v>28</v>
      </c>
      <c r="F31" s="19" t="s">
        <v>124</v>
      </c>
      <c r="G31" s="19" t="s">
        <v>125</v>
      </c>
      <c r="H31" s="36">
        <v>1346</v>
      </c>
      <c r="I31" s="21" t="s">
        <v>130</v>
      </c>
      <c r="J31" s="19" t="s">
        <v>131</v>
      </c>
      <c r="K31" s="76">
        <v>45241</v>
      </c>
      <c r="L31" s="64">
        <v>45271</v>
      </c>
      <c r="M31" s="77" t="s">
        <v>128</v>
      </c>
      <c r="N31" s="24"/>
      <c r="O31" s="36"/>
      <c r="P31" s="56"/>
      <c r="Q31" s="86"/>
      <c r="R31" s="56"/>
      <c r="S31" s="86"/>
      <c r="T31" s="56"/>
      <c r="U31" s="86"/>
      <c r="V31" s="56"/>
      <c r="W31" s="86"/>
      <c r="X31" s="56"/>
      <c r="Y31" s="86"/>
      <c r="Z31" s="56"/>
      <c r="AA31" s="86"/>
      <c r="AB31" s="56"/>
      <c r="AC31" s="86"/>
      <c r="AD31" s="56"/>
      <c r="AE31" s="86"/>
      <c r="AF31" s="56"/>
      <c r="AG31" s="86"/>
      <c r="AH31" s="56"/>
      <c r="AI31" s="86"/>
      <c r="AJ31" s="56"/>
      <c r="AK31" s="86"/>
      <c r="AL31" s="56"/>
      <c r="AM31" s="86"/>
      <c r="AN31" s="56"/>
      <c r="AO31" s="86"/>
      <c r="AP31" s="56"/>
      <c r="AQ31" s="86"/>
      <c r="AR31" s="56"/>
      <c r="AS31" s="86"/>
      <c r="AT31" s="56"/>
      <c r="AU31" s="86"/>
      <c r="AV31" s="56"/>
      <c r="AW31" s="86"/>
      <c r="AX31" s="56"/>
      <c r="AY31" s="86"/>
      <c r="AZ31" s="56"/>
      <c r="BA31" s="86"/>
      <c r="BB31" s="56"/>
      <c r="BC31" s="86"/>
      <c r="BD31" s="56"/>
      <c r="BE31" s="86"/>
      <c r="BF31" s="56"/>
      <c r="BG31" s="86"/>
      <c r="BH31" s="56"/>
      <c r="BI31" s="86"/>
      <c r="BJ31" s="56"/>
      <c r="BK31" s="86"/>
      <c r="BL31" s="56"/>
      <c r="BM31" s="86"/>
      <c r="BN31" s="56"/>
      <c r="BO31" s="86"/>
      <c r="BP31" s="56"/>
      <c r="BQ31" s="86"/>
      <c r="BR31" s="56"/>
      <c r="BS31" s="86"/>
      <c r="BT31" s="56"/>
      <c r="BU31" s="86"/>
      <c r="BV31" s="56"/>
      <c r="BW31" s="86"/>
      <c r="BX31" s="56"/>
      <c r="BY31" s="86"/>
      <c r="BZ31" s="56"/>
      <c r="CA31" s="86"/>
      <c r="CB31" s="56"/>
      <c r="CC31" s="86"/>
      <c r="CD31" s="56"/>
      <c r="CE31" s="86"/>
      <c r="CF31" s="56"/>
      <c r="CG31" s="86"/>
      <c r="CH31" s="56"/>
      <c r="CI31" s="86"/>
      <c r="CJ31" s="56"/>
      <c r="CK31" s="86"/>
      <c r="CL31" s="56"/>
      <c r="CM31" s="86"/>
      <c r="CN31" s="56"/>
      <c r="CO31" s="86"/>
      <c r="CP31" s="56"/>
      <c r="CQ31" s="86"/>
      <c r="CR31" s="56"/>
      <c r="CS31" s="86"/>
      <c r="CT31" s="56"/>
      <c r="CU31" s="86"/>
      <c r="CV31" s="56"/>
      <c r="CW31" s="86"/>
      <c r="CX31" s="56"/>
      <c r="CY31" s="86"/>
      <c r="CZ31" s="56"/>
      <c r="DA31" s="86"/>
      <c r="DB31" s="56"/>
      <c r="DC31" s="86"/>
      <c r="DD31" s="56"/>
      <c r="DE31" s="86"/>
      <c r="DF31" s="56"/>
      <c r="DG31" s="86"/>
      <c r="DH31" s="56"/>
      <c r="DI31" s="86"/>
      <c r="DJ31" s="56"/>
      <c r="DK31" s="86"/>
      <c r="DL31" s="56"/>
      <c r="DM31" s="86"/>
      <c r="DN31" s="56"/>
      <c r="DO31" s="86"/>
      <c r="DP31" s="56"/>
      <c r="DQ31" s="86"/>
      <c r="DR31" s="56"/>
      <c r="DS31" s="86"/>
      <c r="DT31" s="56"/>
      <c r="DU31" s="86"/>
      <c r="DV31" s="56"/>
      <c r="DW31" s="86"/>
      <c r="DX31" s="56"/>
      <c r="DY31" s="86"/>
      <c r="DZ31" s="56"/>
      <c r="EA31" s="86"/>
      <c r="EB31" s="56"/>
      <c r="EC31" s="86"/>
      <c r="ED31" s="56"/>
      <c r="EE31" s="86"/>
      <c r="EF31" s="56"/>
      <c r="EG31" s="86"/>
      <c r="EH31" s="56"/>
      <c r="EI31" s="86"/>
      <c r="EJ31" s="56"/>
      <c r="EK31" s="86"/>
      <c r="EL31" s="56"/>
      <c r="EM31" s="86"/>
      <c r="EN31" s="56"/>
      <c r="EO31" s="86"/>
      <c r="EP31" s="56"/>
      <c r="EQ31" s="86"/>
      <c r="ER31" s="56"/>
      <c r="ES31" s="86"/>
      <c r="ET31" s="56"/>
      <c r="EU31" s="86"/>
      <c r="EV31" s="56"/>
      <c r="EW31" s="86"/>
      <c r="EX31" s="56"/>
      <c r="EY31" s="86"/>
      <c r="EZ31" s="56"/>
      <c r="FA31" s="86"/>
      <c r="FB31" s="56"/>
      <c r="FC31" s="86"/>
      <c r="FD31" s="56"/>
      <c r="FE31" s="86"/>
      <c r="FF31" s="56"/>
      <c r="FG31" s="86"/>
      <c r="FH31" s="56"/>
      <c r="FI31" s="86"/>
      <c r="FJ31" s="56"/>
      <c r="FK31" s="86"/>
      <c r="FL31" s="56"/>
      <c r="FM31" s="86"/>
      <c r="FN31" s="56"/>
      <c r="FO31" s="86"/>
      <c r="FP31" s="56"/>
      <c r="FQ31" s="86"/>
      <c r="FR31" s="56"/>
      <c r="FS31" s="86"/>
      <c r="FT31" s="56"/>
      <c r="FU31" s="86"/>
      <c r="FV31" s="56"/>
      <c r="FW31" s="86"/>
      <c r="FX31" s="56"/>
      <c r="FY31" s="86"/>
      <c r="FZ31" s="56"/>
      <c r="GA31" s="86"/>
      <c r="GB31" s="56"/>
      <c r="GC31" s="86"/>
      <c r="GD31" s="56"/>
      <c r="GE31" s="86"/>
      <c r="GF31" s="56"/>
      <c r="GG31" s="86"/>
      <c r="GH31" s="56"/>
      <c r="GI31" s="86"/>
      <c r="GJ31" s="56"/>
      <c r="GK31" s="86"/>
      <c r="GL31" s="56"/>
      <c r="GM31" s="86"/>
      <c r="GN31" s="56"/>
      <c r="GO31" s="86"/>
      <c r="GP31" s="56"/>
      <c r="GQ31" s="86"/>
      <c r="GR31" s="56"/>
      <c r="GS31" s="86"/>
      <c r="GT31" s="56"/>
      <c r="GU31" s="86"/>
      <c r="GV31" s="56"/>
      <c r="GW31" s="86"/>
      <c r="GX31" s="56"/>
      <c r="GY31" s="86"/>
      <c r="GZ31" s="56"/>
      <c r="HA31" s="86"/>
      <c r="HB31" s="56"/>
      <c r="HC31" s="86"/>
      <c r="HD31" s="56"/>
      <c r="HE31" s="86"/>
      <c r="HF31" s="56"/>
      <c r="HG31" s="86"/>
      <c r="HH31" s="56"/>
      <c r="HI31" s="86"/>
      <c r="HJ31" s="56"/>
      <c r="HK31" s="86"/>
      <c r="HL31" s="56"/>
      <c r="HM31" s="86"/>
      <c r="HN31" s="56"/>
      <c r="HO31" s="86"/>
      <c r="HP31" s="56"/>
      <c r="HQ31" s="86"/>
      <c r="HR31" s="56"/>
      <c r="HS31" s="86"/>
      <c r="HT31" s="56"/>
      <c r="HU31" s="86"/>
      <c r="HV31" s="56"/>
      <c r="HW31" s="86"/>
      <c r="HX31" s="56"/>
      <c r="HY31" s="86"/>
      <c r="HZ31" s="56"/>
      <c r="IA31" s="86"/>
      <c r="IB31" s="56"/>
      <c r="IC31" s="86"/>
      <c r="ID31" s="56"/>
      <c r="IE31" s="86"/>
      <c r="IF31" s="56"/>
      <c r="IG31" s="86"/>
      <c r="IH31" s="56"/>
      <c r="II31" s="86"/>
      <c r="IJ31" s="56"/>
      <c r="IK31" s="86"/>
      <c r="IL31" s="56"/>
      <c r="IM31" s="86"/>
      <c r="IN31" s="56"/>
      <c r="IO31" s="86"/>
      <c r="IP31" s="56"/>
      <c r="IQ31" s="86"/>
      <c r="IR31" s="56"/>
      <c r="IS31" s="86"/>
    </row>
    <row r="32" s="3" customFormat="1" ht="86" customHeight="1" spans="1:253">
      <c r="A32" s="19" t="s">
        <v>122</v>
      </c>
      <c r="B32" s="19" t="s">
        <v>132</v>
      </c>
      <c r="C32" s="19" t="s">
        <v>53</v>
      </c>
      <c r="D32" s="21">
        <v>16</v>
      </c>
      <c r="E32" s="22" t="s">
        <v>28</v>
      </c>
      <c r="F32" s="19" t="s">
        <v>124</v>
      </c>
      <c r="G32" s="19" t="s">
        <v>125</v>
      </c>
      <c r="H32" s="36">
        <v>16</v>
      </c>
      <c r="I32" s="21" t="s">
        <v>126</v>
      </c>
      <c r="J32" s="19" t="s">
        <v>127</v>
      </c>
      <c r="K32" s="76">
        <v>45241</v>
      </c>
      <c r="L32" s="64">
        <v>45271</v>
      </c>
      <c r="M32" s="77" t="s">
        <v>128</v>
      </c>
      <c r="N32" s="24"/>
      <c r="O32" s="36"/>
      <c r="P32" s="56"/>
      <c r="Q32" s="86"/>
      <c r="R32" s="56"/>
      <c r="S32" s="86"/>
      <c r="T32" s="56"/>
      <c r="U32" s="86"/>
      <c r="V32" s="56"/>
      <c r="W32" s="86"/>
      <c r="X32" s="56"/>
      <c r="Y32" s="86"/>
      <c r="Z32" s="56"/>
      <c r="AA32" s="86"/>
      <c r="AB32" s="56"/>
      <c r="AC32" s="86"/>
      <c r="AD32" s="56"/>
      <c r="AE32" s="86"/>
      <c r="AF32" s="56"/>
      <c r="AG32" s="86"/>
      <c r="AH32" s="56"/>
      <c r="AI32" s="86"/>
      <c r="AJ32" s="56"/>
      <c r="AK32" s="86"/>
      <c r="AL32" s="56"/>
      <c r="AM32" s="86"/>
      <c r="AN32" s="56"/>
      <c r="AO32" s="86"/>
      <c r="AP32" s="56"/>
      <c r="AQ32" s="86"/>
      <c r="AR32" s="56"/>
      <c r="AS32" s="86"/>
      <c r="AT32" s="56"/>
      <c r="AU32" s="86"/>
      <c r="AV32" s="56"/>
      <c r="AW32" s="86"/>
      <c r="AX32" s="56"/>
      <c r="AY32" s="86"/>
      <c r="AZ32" s="56"/>
      <c r="BA32" s="86"/>
      <c r="BB32" s="56"/>
      <c r="BC32" s="86"/>
      <c r="BD32" s="56"/>
      <c r="BE32" s="86"/>
      <c r="BF32" s="56"/>
      <c r="BG32" s="86"/>
      <c r="BH32" s="56"/>
      <c r="BI32" s="86"/>
      <c r="BJ32" s="56"/>
      <c r="BK32" s="86"/>
      <c r="BL32" s="56"/>
      <c r="BM32" s="86"/>
      <c r="BN32" s="56"/>
      <c r="BO32" s="86"/>
      <c r="BP32" s="56"/>
      <c r="BQ32" s="86"/>
      <c r="BR32" s="56"/>
      <c r="BS32" s="86"/>
      <c r="BT32" s="56"/>
      <c r="BU32" s="86"/>
      <c r="BV32" s="56"/>
      <c r="BW32" s="86"/>
      <c r="BX32" s="56"/>
      <c r="BY32" s="86"/>
      <c r="BZ32" s="56"/>
      <c r="CA32" s="86"/>
      <c r="CB32" s="56"/>
      <c r="CC32" s="86"/>
      <c r="CD32" s="56"/>
      <c r="CE32" s="86"/>
      <c r="CF32" s="56"/>
      <c r="CG32" s="86"/>
      <c r="CH32" s="56"/>
      <c r="CI32" s="86"/>
      <c r="CJ32" s="56"/>
      <c r="CK32" s="86"/>
      <c r="CL32" s="56"/>
      <c r="CM32" s="86"/>
      <c r="CN32" s="56"/>
      <c r="CO32" s="86"/>
      <c r="CP32" s="56"/>
      <c r="CQ32" s="86"/>
      <c r="CR32" s="56"/>
      <c r="CS32" s="86"/>
      <c r="CT32" s="56"/>
      <c r="CU32" s="86"/>
      <c r="CV32" s="56"/>
      <c r="CW32" s="86"/>
      <c r="CX32" s="56"/>
      <c r="CY32" s="86"/>
      <c r="CZ32" s="56"/>
      <c r="DA32" s="86"/>
      <c r="DB32" s="56"/>
      <c r="DC32" s="86"/>
      <c r="DD32" s="56"/>
      <c r="DE32" s="86"/>
      <c r="DF32" s="56"/>
      <c r="DG32" s="86"/>
      <c r="DH32" s="56"/>
      <c r="DI32" s="86"/>
      <c r="DJ32" s="56"/>
      <c r="DK32" s="86"/>
      <c r="DL32" s="56"/>
      <c r="DM32" s="86"/>
      <c r="DN32" s="56"/>
      <c r="DO32" s="86"/>
      <c r="DP32" s="56"/>
      <c r="DQ32" s="86"/>
      <c r="DR32" s="56"/>
      <c r="DS32" s="86"/>
      <c r="DT32" s="56"/>
      <c r="DU32" s="86"/>
      <c r="DV32" s="56"/>
      <c r="DW32" s="86"/>
      <c r="DX32" s="56"/>
      <c r="DY32" s="86"/>
      <c r="DZ32" s="56"/>
      <c r="EA32" s="86"/>
      <c r="EB32" s="56"/>
      <c r="EC32" s="86"/>
      <c r="ED32" s="56"/>
      <c r="EE32" s="86"/>
      <c r="EF32" s="56"/>
      <c r="EG32" s="86"/>
      <c r="EH32" s="56"/>
      <c r="EI32" s="86"/>
      <c r="EJ32" s="56"/>
      <c r="EK32" s="86"/>
      <c r="EL32" s="56"/>
      <c r="EM32" s="86"/>
      <c r="EN32" s="56"/>
      <c r="EO32" s="86"/>
      <c r="EP32" s="56"/>
      <c r="EQ32" s="86"/>
      <c r="ER32" s="56"/>
      <c r="ES32" s="86"/>
      <c r="ET32" s="56"/>
      <c r="EU32" s="86"/>
      <c r="EV32" s="56"/>
      <c r="EW32" s="86"/>
      <c r="EX32" s="56"/>
      <c r="EY32" s="86"/>
      <c r="EZ32" s="56"/>
      <c r="FA32" s="86"/>
      <c r="FB32" s="56"/>
      <c r="FC32" s="86"/>
      <c r="FD32" s="56"/>
      <c r="FE32" s="86"/>
      <c r="FF32" s="56"/>
      <c r="FG32" s="86"/>
      <c r="FH32" s="56"/>
      <c r="FI32" s="86"/>
      <c r="FJ32" s="56"/>
      <c r="FK32" s="86"/>
      <c r="FL32" s="56"/>
      <c r="FM32" s="86"/>
      <c r="FN32" s="56"/>
      <c r="FO32" s="86"/>
      <c r="FP32" s="56"/>
      <c r="FQ32" s="86"/>
      <c r="FR32" s="56"/>
      <c r="FS32" s="86"/>
      <c r="FT32" s="56"/>
      <c r="FU32" s="86"/>
      <c r="FV32" s="56"/>
      <c r="FW32" s="86"/>
      <c r="FX32" s="56"/>
      <c r="FY32" s="86"/>
      <c r="FZ32" s="56"/>
      <c r="GA32" s="86"/>
      <c r="GB32" s="56"/>
      <c r="GC32" s="86"/>
      <c r="GD32" s="56"/>
      <c r="GE32" s="86"/>
      <c r="GF32" s="56"/>
      <c r="GG32" s="86"/>
      <c r="GH32" s="56"/>
      <c r="GI32" s="86"/>
      <c r="GJ32" s="56"/>
      <c r="GK32" s="86"/>
      <c r="GL32" s="56"/>
      <c r="GM32" s="86"/>
      <c r="GN32" s="56"/>
      <c r="GO32" s="86"/>
      <c r="GP32" s="56"/>
      <c r="GQ32" s="86"/>
      <c r="GR32" s="56"/>
      <c r="GS32" s="86"/>
      <c r="GT32" s="56"/>
      <c r="GU32" s="86"/>
      <c r="GV32" s="56"/>
      <c r="GW32" s="86"/>
      <c r="GX32" s="56"/>
      <c r="GY32" s="86"/>
      <c r="GZ32" s="56"/>
      <c r="HA32" s="86"/>
      <c r="HB32" s="56"/>
      <c r="HC32" s="86"/>
      <c r="HD32" s="56"/>
      <c r="HE32" s="86"/>
      <c r="HF32" s="56"/>
      <c r="HG32" s="86"/>
      <c r="HH32" s="56"/>
      <c r="HI32" s="86"/>
      <c r="HJ32" s="56"/>
      <c r="HK32" s="86"/>
      <c r="HL32" s="56"/>
      <c r="HM32" s="86"/>
      <c r="HN32" s="56"/>
      <c r="HO32" s="86"/>
      <c r="HP32" s="56"/>
      <c r="HQ32" s="86"/>
      <c r="HR32" s="56"/>
      <c r="HS32" s="86"/>
      <c r="HT32" s="56"/>
      <c r="HU32" s="86"/>
      <c r="HV32" s="56"/>
      <c r="HW32" s="86"/>
      <c r="HX32" s="56"/>
      <c r="HY32" s="86"/>
      <c r="HZ32" s="56"/>
      <c r="IA32" s="86"/>
      <c r="IB32" s="56"/>
      <c r="IC32" s="86"/>
      <c r="ID32" s="56"/>
      <c r="IE32" s="86"/>
      <c r="IF32" s="56"/>
      <c r="IG32" s="86"/>
      <c r="IH32" s="56"/>
      <c r="II32" s="86"/>
      <c r="IJ32" s="56"/>
      <c r="IK32" s="86"/>
      <c r="IL32" s="56"/>
      <c r="IM32" s="86"/>
      <c r="IN32" s="56"/>
      <c r="IO32" s="86"/>
      <c r="IP32" s="56"/>
      <c r="IQ32" s="86"/>
      <c r="IR32" s="56"/>
      <c r="IS32" s="86"/>
    </row>
    <row r="33" s="3" customFormat="1" ht="112.5" spans="1:253">
      <c r="A33" s="19"/>
      <c r="B33" s="19" t="s">
        <v>133</v>
      </c>
      <c r="C33" s="19" t="s">
        <v>27</v>
      </c>
      <c r="D33" s="21">
        <v>534</v>
      </c>
      <c r="E33" s="22" t="s">
        <v>28</v>
      </c>
      <c r="F33" s="19" t="s">
        <v>124</v>
      </c>
      <c r="G33" s="19" t="s">
        <v>125</v>
      </c>
      <c r="H33" s="36">
        <v>534</v>
      </c>
      <c r="I33" s="21" t="s">
        <v>130</v>
      </c>
      <c r="J33" s="19" t="s">
        <v>131</v>
      </c>
      <c r="K33" s="76">
        <v>45241</v>
      </c>
      <c r="L33" s="64">
        <v>45271</v>
      </c>
      <c r="M33" s="77" t="s">
        <v>128</v>
      </c>
      <c r="N33" s="24"/>
      <c r="O33" s="36"/>
      <c r="P33" s="56"/>
      <c r="Q33" s="86"/>
      <c r="R33" s="56"/>
      <c r="S33" s="86"/>
      <c r="T33" s="56"/>
      <c r="U33" s="86"/>
      <c r="V33" s="56"/>
      <c r="W33" s="86"/>
      <c r="X33" s="56"/>
      <c r="Y33" s="86"/>
      <c r="Z33" s="56"/>
      <c r="AA33" s="86"/>
      <c r="AB33" s="56"/>
      <c r="AC33" s="86"/>
      <c r="AD33" s="56"/>
      <c r="AE33" s="86"/>
      <c r="AF33" s="56"/>
      <c r="AG33" s="86"/>
      <c r="AH33" s="56"/>
      <c r="AI33" s="86"/>
      <c r="AJ33" s="56"/>
      <c r="AK33" s="86"/>
      <c r="AL33" s="56"/>
      <c r="AM33" s="86"/>
      <c r="AN33" s="56"/>
      <c r="AO33" s="86"/>
      <c r="AP33" s="56"/>
      <c r="AQ33" s="86"/>
      <c r="AR33" s="56"/>
      <c r="AS33" s="86"/>
      <c r="AT33" s="56"/>
      <c r="AU33" s="86"/>
      <c r="AV33" s="56"/>
      <c r="AW33" s="86"/>
      <c r="AX33" s="56"/>
      <c r="AY33" s="86"/>
      <c r="AZ33" s="56"/>
      <c r="BA33" s="86"/>
      <c r="BB33" s="56"/>
      <c r="BC33" s="86"/>
      <c r="BD33" s="56"/>
      <c r="BE33" s="86"/>
      <c r="BF33" s="56"/>
      <c r="BG33" s="86"/>
      <c r="BH33" s="56"/>
      <c r="BI33" s="86"/>
      <c r="BJ33" s="56"/>
      <c r="BK33" s="86"/>
      <c r="BL33" s="56"/>
      <c r="BM33" s="86"/>
      <c r="BN33" s="56"/>
      <c r="BO33" s="86"/>
      <c r="BP33" s="56"/>
      <c r="BQ33" s="86"/>
      <c r="BR33" s="56"/>
      <c r="BS33" s="86"/>
      <c r="BT33" s="56"/>
      <c r="BU33" s="86"/>
      <c r="BV33" s="56"/>
      <c r="BW33" s="86"/>
      <c r="BX33" s="56"/>
      <c r="BY33" s="86"/>
      <c r="BZ33" s="56"/>
      <c r="CA33" s="86"/>
      <c r="CB33" s="56"/>
      <c r="CC33" s="86"/>
      <c r="CD33" s="56"/>
      <c r="CE33" s="86"/>
      <c r="CF33" s="56"/>
      <c r="CG33" s="86"/>
      <c r="CH33" s="56"/>
      <c r="CI33" s="86"/>
      <c r="CJ33" s="56"/>
      <c r="CK33" s="86"/>
      <c r="CL33" s="56"/>
      <c r="CM33" s="86"/>
      <c r="CN33" s="56"/>
      <c r="CO33" s="86"/>
      <c r="CP33" s="56"/>
      <c r="CQ33" s="86"/>
      <c r="CR33" s="56"/>
      <c r="CS33" s="86"/>
      <c r="CT33" s="56"/>
      <c r="CU33" s="86"/>
      <c r="CV33" s="56"/>
      <c r="CW33" s="86"/>
      <c r="CX33" s="56"/>
      <c r="CY33" s="86"/>
      <c r="CZ33" s="56"/>
      <c r="DA33" s="86"/>
      <c r="DB33" s="56"/>
      <c r="DC33" s="86"/>
      <c r="DD33" s="56"/>
      <c r="DE33" s="86"/>
      <c r="DF33" s="56"/>
      <c r="DG33" s="86"/>
      <c r="DH33" s="56"/>
      <c r="DI33" s="86"/>
      <c r="DJ33" s="56"/>
      <c r="DK33" s="86"/>
      <c r="DL33" s="56"/>
      <c r="DM33" s="86"/>
      <c r="DN33" s="56"/>
      <c r="DO33" s="86"/>
      <c r="DP33" s="56"/>
      <c r="DQ33" s="86"/>
      <c r="DR33" s="56"/>
      <c r="DS33" s="86"/>
      <c r="DT33" s="56"/>
      <c r="DU33" s="86"/>
      <c r="DV33" s="56"/>
      <c r="DW33" s="86"/>
      <c r="DX33" s="56"/>
      <c r="DY33" s="86"/>
      <c r="DZ33" s="56"/>
      <c r="EA33" s="86"/>
      <c r="EB33" s="56"/>
      <c r="EC33" s="86"/>
      <c r="ED33" s="56"/>
      <c r="EE33" s="86"/>
      <c r="EF33" s="56"/>
      <c r="EG33" s="86"/>
      <c r="EH33" s="56"/>
      <c r="EI33" s="86"/>
      <c r="EJ33" s="56"/>
      <c r="EK33" s="86"/>
      <c r="EL33" s="56"/>
      <c r="EM33" s="86"/>
      <c r="EN33" s="56"/>
      <c r="EO33" s="86"/>
      <c r="EP33" s="56"/>
      <c r="EQ33" s="86"/>
      <c r="ER33" s="56"/>
      <c r="ES33" s="86"/>
      <c r="ET33" s="56"/>
      <c r="EU33" s="86"/>
      <c r="EV33" s="56"/>
      <c r="EW33" s="86"/>
      <c r="EX33" s="56"/>
      <c r="EY33" s="86"/>
      <c r="EZ33" s="56"/>
      <c r="FA33" s="86"/>
      <c r="FB33" s="56"/>
      <c r="FC33" s="86"/>
      <c r="FD33" s="56"/>
      <c r="FE33" s="86"/>
      <c r="FF33" s="56"/>
      <c r="FG33" s="86"/>
      <c r="FH33" s="56"/>
      <c r="FI33" s="86"/>
      <c r="FJ33" s="56"/>
      <c r="FK33" s="86"/>
      <c r="FL33" s="56"/>
      <c r="FM33" s="86"/>
      <c r="FN33" s="56"/>
      <c r="FO33" s="86"/>
      <c r="FP33" s="56"/>
      <c r="FQ33" s="86"/>
      <c r="FR33" s="56"/>
      <c r="FS33" s="86"/>
      <c r="FT33" s="56"/>
      <c r="FU33" s="86"/>
      <c r="FV33" s="56"/>
      <c r="FW33" s="86"/>
      <c r="FX33" s="56"/>
      <c r="FY33" s="86"/>
      <c r="FZ33" s="56"/>
      <c r="GA33" s="86"/>
      <c r="GB33" s="56"/>
      <c r="GC33" s="86"/>
      <c r="GD33" s="56"/>
      <c r="GE33" s="86"/>
      <c r="GF33" s="56"/>
      <c r="GG33" s="86"/>
      <c r="GH33" s="56"/>
      <c r="GI33" s="86"/>
      <c r="GJ33" s="56"/>
      <c r="GK33" s="86"/>
      <c r="GL33" s="56"/>
      <c r="GM33" s="86"/>
      <c r="GN33" s="56"/>
      <c r="GO33" s="86"/>
      <c r="GP33" s="56"/>
      <c r="GQ33" s="86"/>
      <c r="GR33" s="56"/>
      <c r="GS33" s="86"/>
      <c r="GT33" s="56"/>
      <c r="GU33" s="86"/>
      <c r="GV33" s="56"/>
      <c r="GW33" s="86"/>
      <c r="GX33" s="56"/>
      <c r="GY33" s="86"/>
      <c r="GZ33" s="56"/>
      <c r="HA33" s="86"/>
      <c r="HB33" s="56"/>
      <c r="HC33" s="86"/>
      <c r="HD33" s="56"/>
      <c r="HE33" s="86"/>
      <c r="HF33" s="56"/>
      <c r="HG33" s="86"/>
      <c r="HH33" s="56"/>
      <c r="HI33" s="86"/>
      <c r="HJ33" s="56"/>
      <c r="HK33" s="86"/>
      <c r="HL33" s="56"/>
      <c r="HM33" s="86"/>
      <c r="HN33" s="56"/>
      <c r="HO33" s="86"/>
      <c r="HP33" s="56"/>
      <c r="HQ33" s="86"/>
      <c r="HR33" s="56"/>
      <c r="HS33" s="86"/>
      <c r="HT33" s="56"/>
      <c r="HU33" s="86"/>
      <c r="HV33" s="56"/>
      <c r="HW33" s="86"/>
      <c r="HX33" s="56"/>
      <c r="HY33" s="86"/>
      <c r="HZ33" s="56"/>
      <c r="IA33" s="86"/>
      <c r="IB33" s="56"/>
      <c r="IC33" s="86"/>
      <c r="ID33" s="56"/>
      <c r="IE33" s="86"/>
      <c r="IF33" s="56"/>
      <c r="IG33" s="86"/>
      <c r="IH33" s="56"/>
      <c r="II33" s="86"/>
      <c r="IJ33" s="56"/>
      <c r="IK33" s="86"/>
      <c r="IL33" s="56"/>
      <c r="IM33" s="86"/>
      <c r="IN33" s="56"/>
      <c r="IO33" s="86"/>
      <c r="IP33" s="56"/>
      <c r="IQ33" s="86"/>
      <c r="IR33" s="56"/>
      <c r="IS33" s="86"/>
    </row>
    <row r="34" s="3" customFormat="1" ht="135" spans="1:253">
      <c r="A34" s="23" t="s">
        <v>134</v>
      </c>
      <c r="B34" s="19"/>
      <c r="C34" s="19" t="s">
        <v>53</v>
      </c>
      <c r="D34" s="19">
        <v>500</v>
      </c>
      <c r="E34" s="22" t="s">
        <v>28</v>
      </c>
      <c r="F34" s="19" t="s">
        <v>135</v>
      </c>
      <c r="G34" s="19" t="s">
        <v>136</v>
      </c>
      <c r="H34" s="21">
        <v>500</v>
      </c>
      <c r="I34" s="21" t="s">
        <v>137</v>
      </c>
      <c r="J34" s="19" t="s">
        <v>138</v>
      </c>
      <c r="K34" s="64">
        <v>45200</v>
      </c>
      <c r="L34" s="64">
        <v>45261</v>
      </c>
      <c r="M34" s="77" t="s">
        <v>139</v>
      </c>
      <c r="N34" s="24"/>
      <c r="O34" s="36"/>
      <c r="P34" s="56"/>
      <c r="Q34" s="86"/>
      <c r="R34" s="56"/>
      <c r="S34" s="86"/>
      <c r="T34" s="56"/>
      <c r="U34" s="86"/>
      <c r="V34" s="56"/>
      <c r="W34" s="86"/>
      <c r="X34" s="56"/>
      <c r="Y34" s="86"/>
      <c r="Z34" s="56"/>
      <c r="AA34" s="86"/>
      <c r="AB34" s="56"/>
      <c r="AC34" s="86"/>
      <c r="AD34" s="56"/>
      <c r="AE34" s="86"/>
      <c r="AF34" s="56"/>
      <c r="AG34" s="86"/>
      <c r="AH34" s="56"/>
      <c r="AI34" s="86"/>
      <c r="AJ34" s="56"/>
      <c r="AK34" s="86"/>
      <c r="AL34" s="56"/>
      <c r="AM34" s="86"/>
      <c r="AN34" s="56"/>
      <c r="AO34" s="86"/>
      <c r="AP34" s="56"/>
      <c r="AQ34" s="86"/>
      <c r="AR34" s="56"/>
      <c r="AS34" s="86"/>
      <c r="AT34" s="56"/>
      <c r="AU34" s="86"/>
      <c r="AV34" s="56"/>
      <c r="AW34" s="86"/>
      <c r="AX34" s="56"/>
      <c r="AY34" s="86"/>
      <c r="AZ34" s="56"/>
      <c r="BA34" s="86"/>
      <c r="BB34" s="56"/>
      <c r="BC34" s="86"/>
      <c r="BD34" s="56"/>
      <c r="BE34" s="86"/>
      <c r="BF34" s="56"/>
      <c r="BG34" s="86"/>
      <c r="BH34" s="56"/>
      <c r="BI34" s="86"/>
      <c r="BJ34" s="56"/>
      <c r="BK34" s="86"/>
      <c r="BL34" s="56"/>
      <c r="BM34" s="86"/>
      <c r="BN34" s="56"/>
      <c r="BO34" s="86"/>
      <c r="BP34" s="56"/>
      <c r="BQ34" s="86"/>
      <c r="BR34" s="56"/>
      <c r="BS34" s="86"/>
      <c r="BT34" s="56"/>
      <c r="BU34" s="86"/>
      <c r="BV34" s="56"/>
      <c r="BW34" s="86"/>
      <c r="BX34" s="56"/>
      <c r="BY34" s="86"/>
      <c r="BZ34" s="56"/>
      <c r="CA34" s="86"/>
      <c r="CB34" s="56"/>
      <c r="CC34" s="86"/>
      <c r="CD34" s="56"/>
      <c r="CE34" s="86"/>
      <c r="CF34" s="56"/>
      <c r="CG34" s="86"/>
      <c r="CH34" s="56"/>
      <c r="CI34" s="86"/>
      <c r="CJ34" s="56"/>
      <c r="CK34" s="86"/>
      <c r="CL34" s="56"/>
      <c r="CM34" s="86"/>
      <c r="CN34" s="56"/>
      <c r="CO34" s="86"/>
      <c r="CP34" s="56"/>
      <c r="CQ34" s="86"/>
      <c r="CR34" s="56"/>
      <c r="CS34" s="86"/>
      <c r="CT34" s="56"/>
      <c r="CU34" s="86"/>
      <c r="CV34" s="56"/>
      <c r="CW34" s="86"/>
      <c r="CX34" s="56"/>
      <c r="CY34" s="86"/>
      <c r="CZ34" s="56"/>
      <c r="DA34" s="86"/>
      <c r="DB34" s="56"/>
      <c r="DC34" s="86"/>
      <c r="DD34" s="56"/>
      <c r="DE34" s="86"/>
      <c r="DF34" s="56"/>
      <c r="DG34" s="86"/>
      <c r="DH34" s="56"/>
      <c r="DI34" s="86"/>
      <c r="DJ34" s="56"/>
      <c r="DK34" s="86"/>
      <c r="DL34" s="56"/>
      <c r="DM34" s="86"/>
      <c r="DN34" s="56"/>
      <c r="DO34" s="86"/>
      <c r="DP34" s="56"/>
      <c r="DQ34" s="86"/>
      <c r="DR34" s="56"/>
      <c r="DS34" s="86"/>
      <c r="DT34" s="56"/>
      <c r="DU34" s="86"/>
      <c r="DV34" s="56"/>
      <c r="DW34" s="86"/>
      <c r="DX34" s="56"/>
      <c r="DY34" s="86"/>
      <c r="DZ34" s="56"/>
      <c r="EA34" s="86"/>
      <c r="EB34" s="56"/>
      <c r="EC34" s="86"/>
      <c r="ED34" s="56"/>
      <c r="EE34" s="86"/>
      <c r="EF34" s="56"/>
      <c r="EG34" s="86"/>
      <c r="EH34" s="56"/>
      <c r="EI34" s="86"/>
      <c r="EJ34" s="56"/>
      <c r="EK34" s="86"/>
      <c r="EL34" s="56"/>
      <c r="EM34" s="86"/>
      <c r="EN34" s="56"/>
      <c r="EO34" s="86"/>
      <c r="EP34" s="56"/>
      <c r="EQ34" s="86"/>
      <c r="ER34" s="56"/>
      <c r="ES34" s="86"/>
      <c r="ET34" s="56"/>
      <c r="EU34" s="86"/>
      <c r="EV34" s="56"/>
      <c r="EW34" s="86"/>
      <c r="EX34" s="56"/>
      <c r="EY34" s="86"/>
      <c r="EZ34" s="56"/>
      <c r="FA34" s="86"/>
      <c r="FB34" s="56"/>
      <c r="FC34" s="86"/>
      <c r="FD34" s="56"/>
      <c r="FE34" s="86"/>
      <c r="FF34" s="56"/>
      <c r="FG34" s="86"/>
      <c r="FH34" s="56"/>
      <c r="FI34" s="86"/>
      <c r="FJ34" s="56"/>
      <c r="FK34" s="86"/>
      <c r="FL34" s="56"/>
      <c r="FM34" s="86"/>
      <c r="FN34" s="56"/>
      <c r="FO34" s="86"/>
      <c r="FP34" s="56"/>
      <c r="FQ34" s="86"/>
      <c r="FR34" s="56"/>
      <c r="FS34" s="86"/>
      <c r="FT34" s="56"/>
      <c r="FU34" s="86"/>
      <c r="FV34" s="56"/>
      <c r="FW34" s="86"/>
      <c r="FX34" s="56"/>
      <c r="FY34" s="86"/>
      <c r="FZ34" s="56"/>
      <c r="GA34" s="86"/>
      <c r="GB34" s="56"/>
      <c r="GC34" s="86"/>
      <c r="GD34" s="56"/>
      <c r="GE34" s="86"/>
      <c r="GF34" s="56"/>
      <c r="GG34" s="86"/>
      <c r="GH34" s="56"/>
      <c r="GI34" s="86"/>
      <c r="GJ34" s="56"/>
      <c r="GK34" s="86"/>
      <c r="GL34" s="56"/>
      <c r="GM34" s="86"/>
      <c r="GN34" s="56"/>
      <c r="GO34" s="86"/>
      <c r="GP34" s="56"/>
      <c r="GQ34" s="86"/>
      <c r="GR34" s="56"/>
      <c r="GS34" s="86"/>
      <c r="GT34" s="56"/>
      <c r="GU34" s="86"/>
      <c r="GV34" s="56"/>
      <c r="GW34" s="86"/>
      <c r="GX34" s="56"/>
      <c r="GY34" s="86"/>
      <c r="GZ34" s="56"/>
      <c r="HA34" s="86"/>
      <c r="HB34" s="56"/>
      <c r="HC34" s="86"/>
      <c r="HD34" s="56"/>
      <c r="HE34" s="86"/>
      <c r="HF34" s="56"/>
      <c r="HG34" s="86"/>
      <c r="HH34" s="56"/>
      <c r="HI34" s="86"/>
      <c r="HJ34" s="56"/>
      <c r="HK34" s="86"/>
      <c r="HL34" s="56"/>
      <c r="HM34" s="86"/>
      <c r="HN34" s="56"/>
      <c r="HO34" s="86"/>
      <c r="HP34" s="56"/>
      <c r="HQ34" s="86"/>
      <c r="HR34" s="56"/>
      <c r="HS34" s="86"/>
      <c r="HT34" s="56"/>
      <c r="HU34" s="86"/>
      <c r="HV34" s="56"/>
      <c r="HW34" s="86"/>
      <c r="HX34" s="56"/>
      <c r="HY34" s="86"/>
      <c r="HZ34" s="56"/>
      <c r="IA34" s="86"/>
      <c r="IB34" s="56"/>
      <c r="IC34" s="86"/>
      <c r="ID34" s="56"/>
      <c r="IE34" s="86"/>
      <c r="IF34" s="56"/>
      <c r="IG34" s="86"/>
      <c r="IH34" s="56"/>
      <c r="II34" s="86"/>
      <c r="IJ34" s="56"/>
      <c r="IK34" s="86"/>
      <c r="IL34" s="56"/>
      <c r="IM34" s="86"/>
      <c r="IN34" s="56"/>
      <c r="IO34" s="86"/>
      <c r="IP34" s="56"/>
      <c r="IQ34" s="86"/>
      <c r="IR34" s="56"/>
      <c r="IS34" s="86"/>
    </row>
    <row r="35" s="3" customFormat="1" ht="85" customHeight="1" spans="1:253">
      <c r="A35" s="27" t="s">
        <v>140</v>
      </c>
      <c r="B35" s="37" t="s">
        <v>141</v>
      </c>
      <c r="C35" s="37" t="s">
        <v>142</v>
      </c>
      <c r="D35" s="19">
        <v>27</v>
      </c>
      <c r="E35" s="22" t="s">
        <v>28</v>
      </c>
      <c r="F35" s="19" t="s">
        <v>143</v>
      </c>
      <c r="G35" s="30">
        <v>0.18</v>
      </c>
      <c r="H35" s="21">
        <v>27</v>
      </c>
      <c r="I35" s="21" t="s">
        <v>113</v>
      </c>
      <c r="J35" s="19" t="s">
        <v>144</v>
      </c>
      <c r="K35" s="64">
        <v>44927</v>
      </c>
      <c r="L35" s="64">
        <v>45261</v>
      </c>
      <c r="M35" s="65" t="s">
        <v>145</v>
      </c>
      <c r="N35" s="24"/>
      <c r="O35" s="36"/>
      <c r="P35" s="56"/>
      <c r="Q35" s="86"/>
      <c r="R35" s="56"/>
      <c r="S35" s="86"/>
      <c r="T35" s="56"/>
      <c r="U35" s="86"/>
      <c r="V35" s="56"/>
      <c r="W35" s="86"/>
      <c r="X35" s="56"/>
      <c r="Y35" s="86"/>
      <c r="Z35" s="56"/>
      <c r="AA35" s="86"/>
      <c r="AB35" s="56"/>
      <c r="AC35" s="86"/>
      <c r="AD35" s="56"/>
      <c r="AE35" s="86"/>
      <c r="AF35" s="56"/>
      <c r="AG35" s="86"/>
      <c r="AH35" s="56"/>
      <c r="AI35" s="86"/>
      <c r="AJ35" s="56"/>
      <c r="AK35" s="86"/>
      <c r="AL35" s="56"/>
      <c r="AM35" s="86"/>
      <c r="AN35" s="56"/>
      <c r="AO35" s="86"/>
      <c r="AP35" s="56"/>
      <c r="AQ35" s="86"/>
      <c r="AR35" s="56"/>
      <c r="AS35" s="86"/>
      <c r="AT35" s="56"/>
      <c r="AU35" s="86"/>
      <c r="AV35" s="56"/>
      <c r="AW35" s="86"/>
      <c r="AX35" s="56"/>
      <c r="AY35" s="86"/>
      <c r="AZ35" s="56"/>
      <c r="BA35" s="86"/>
      <c r="BB35" s="56"/>
      <c r="BC35" s="86"/>
      <c r="BD35" s="56"/>
      <c r="BE35" s="86"/>
      <c r="BF35" s="56"/>
      <c r="BG35" s="86"/>
      <c r="BH35" s="56"/>
      <c r="BI35" s="86"/>
      <c r="BJ35" s="56"/>
      <c r="BK35" s="86"/>
      <c r="BL35" s="56"/>
      <c r="BM35" s="86"/>
      <c r="BN35" s="56"/>
      <c r="BO35" s="86"/>
      <c r="BP35" s="56"/>
      <c r="BQ35" s="86"/>
      <c r="BR35" s="56"/>
      <c r="BS35" s="86"/>
      <c r="BT35" s="56"/>
      <c r="BU35" s="86"/>
      <c r="BV35" s="56"/>
      <c r="BW35" s="86"/>
      <c r="BX35" s="56"/>
      <c r="BY35" s="86"/>
      <c r="BZ35" s="56"/>
      <c r="CA35" s="86"/>
      <c r="CB35" s="56"/>
      <c r="CC35" s="86"/>
      <c r="CD35" s="56"/>
      <c r="CE35" s="86"/>
      <c r="CF35" s="56"/>
      <c r="CG35" s="86"/>
      <c r="CH35" s="56"/>
      <c r="CI35" s="86"/>
      <c r="CJ35" s="56"/>
      <c r="CK35" s="86"/>
      <c r="CL35" s="56"/>
      <c r="CM35" s="86"/>
      <c r="CN35" s="56"/>
      <c r="CO35" s="86"/>
      <c r="CP35" s="56"/>
      <c r="CQ35" s="86"/>
      <c r="CR35" s="56"/>
      <c r="CS35" s="86"/>
      <c r="CT35" s="56"/>
      <c r="CU35" s="86"/>
      <c r="CV35" s="56"/>
      <c r="CW35" s="86"/>
      <c r="CX35" s="56"/>
      <c r="CY35" s="86"/>
      <c r="CZ35" s="56"/>
      <c r="DA35" s="86"/>
      <c r="DB35" s="56"/>
      <c r="DC35" s="86"/>
      <c r="DD35" s="56"/>
      <c r="DE35" s="86"/>
      <c r="DF35" s="56"/>
      <c r="DG35" s="86"/>
      <c r="DH35" s="56"/>
      <c r="DI35" s="86"/>
      <c r="DJ35" s="56"/>
      <c r="DK35" s="86"/>
      <c r="DL35" s="56"/>
      <c r="DM35" s="86"/>
      <c r="DN35" s="56"/>
      <c r="DO35" s="86"/>
      <c r="DP35" s="56"/>
      <c r="DQ35" s="86"/>
      <c r="DR35" s="56"/>
      <c r="DS35" s="86"/>
      <c r="DT35" s="56"/>
      <c r="DU35" s="86"/>
      <c r="DV35" s="56"/>
      <c r="DW35" s="86"/>
      <c r="DX35" s="56"/>
      <c r="DY35" s="86"/>
      <c r="DZ35" s="56"/>
      <c r="EA35" s="86"/>
      <c r="EB35" s="56"/>
      <c r="EC35" s="86"/>
      <c r="ED35" s="56"/>
      <c r="EE35" s="86"/>
      <c r="EF35" s="56"/>
      <c r="EG35" s="86"/>
      <c r="EH35" s="56"/>
      <c r="EI35" s="86"/>
      <c r="EJ35" s="56"/>
      <c r="EK35" s="86"/>
      <c r="EL35" s="56"/>
      <c r="EM35" s="86"/>
      <c r="EN35" s="56"/>
      <c r="EO35" s="86"/>
      <c r="EP35" s="56"/>
      <c r="EQ35" s="86"/>
      <c r="ER35" s="56"/>
      <c r="ES35" s="86"/>
      <c r="ET35" s="56"/>
      <c r="EU35" s="86"/>
      <c r="EV35" s="56"/>
      <c r="EW35" s="86"/>
      <c r="EX35" s="56"/>
      <c r="EY35" s="86"/>
      <c r="EZ35" s="56"/>
      <c r="FA35" s="86"/>
      <c r="FB35" s="56"/>
      <c r="FC35" s="86"/>
      <c r="FD35" s="56"/>
      <c r="FE35" s="86"/>
      <c r="FF35" s="56"/>
      <c r="FG35" s="86"/>
      <c r="FH35" s="56"/>
      <c r="FI35" s="86"/>
      <c r="FJ35" s="56"/>
      <c r="FK35" s="86"/>
      <c r="FL35" s="56"/>
      <c r="FM35" s="86"/>
      <c r="FN35" s="56"/>
      <c r="FO35" s="86"/>
      <c r="FP35" s="56"/>
      <c r="FQ35" s="86"/>
      <c r="FR35" s="56"/>
      <c r="FS35" s="86"/>
      <c r="FT35" s="56"/>
      <c r="FU35" s="86"/>
      <c r="FV35" s="56"/>
      <c r="FW35" s="86"/>
      <c r="FX35" s="56"/>
      <c r="FY35" s="86"/>
      <c r="FZ35" s="56"/>
      <c r="GA35" s="86"/>
      <c r="GB35" s="56"/>
      <c r="GC35" s="86"/>
      <c r="GD35" s="56"/>
      <c r="GE35" s="86"/>
      <c r="GF35" s="56"/>
      <c r="GG35" s="86"/>
      <c r="GH35" s="56"/>
      <c r="GI35" s="86"/>
      <c r="GJ35" s="56"/>
      <c r="GK35" s="86"/>
      <c r="GL35" s="56"/>
      <c r="GM35" s="86"/>
      <c r="GN35" s="56"/>
      <c r="GO35" s="86"/>
      <c r="GP35" s="56"/>
      <c r="GQ35" s="86"/>
      <c r="GR35" s="56"/>
      <c r="GS35" s="86"/>
      <c r="GT35" s="56"/>
      <c r="GU35" s="86"/>
      <c r="GV35" s="56"/>
      <c r="GW35" s="86"/>
      <c r="GX35" s="56"/>
      <c r="GY35" s="86"/>
      <c r="GZ35" s="56"/>
      <c r="HA35" s="86"/>
      <c r="HB35" s="56"/>
      <c r="HC35" s="86"/>
      <c r="HD35" s="56"/>
      <c r="HE35" s="86"/>
      <c r="HF35" s="56"/>
      <c r="HG35" s="86"/>
      <c r="HH35" s="56"/>
      <c r="HI35" s="86"/>
      <c r="HJ35" s="56"/>
      <c r="HK35" s="86"/>
      <c r="HL35" s="56"/>
      <c r="HM35" s="86"/>
      <c r="HN35" s="56"/>
      <c r="HO35" s="86"/>
      <c r="HP35" s="56"/>
      <c r="HQ35" s="86"/>
      <c r="HR35" s="56"/>
      <c r="HS35" s="86"/>
      <c r="HT35" s="56"/>
      <c r="HU35" s="86"/>
      <c r="HV35" s="56"/>
      <c r="HW35" s="86"/>
      <c r="HX35" s="56"/>
      <c r="HY35" s="86"/>
      <c r="HZ35" s="56"/>
      <c r="IA35" s="86"/>
      <c r="IB35" s="56"/>
      <c r="IC35" s="86"/>
      <c r="ID35" s="56"/>
      <c r="IE35" s="86"/>
      <c r="IF35" s="56"/>
      <c r="IG35" s="86"/>
      <c r="IH35" s="56"/>
      <c r="II35" s="86"/>
      <c r="IJ35" s="56"/>
      <c r="IK35" s="86"/>
      <c r="IL35" s="56"/>
      <c r="IM35" s="86"/>
      <c r="IN35" s="56"/>
      <c r="IO35" s="86"/>
      <c r="IP35" s="56"/>
      <c r="IQ35" s="86"/>
      <c r="IR35" s="56"/>
      <c r="IS35" s="86"/>
    </row>
    <row r="36" s="3" customFormat="1" ht="70" customHeight="1" spans="1:253">
      <c r="A36" s="29" t="s">
        <v>140</v>
      </c>
      <c r="B36" s="37" t="s">
        <v>141</v>
      </c>
      <c r="C36" s="37" t="s">
        <v>142</v>
      </c>
      <c r="D36" s="19">
        <v>50</v>
      </c>
      <c r="E36" s="22" t="s">
        <v>28</v>
      </c>
      <c r="F36" s="19" t="s">
        <v>146</v>
      </c>
      <c r="G36" s="19"/>
      <c r="H36" s="21">
        <v>50</v>
      </c>
      <c r="I36" s="21" t="s">
        <v>147</v>
      </c>
      <c r="J36" s="19" t="s">
        <v>148</v>
      </c>
      <c r="K36" s="64">
        <v>45261.1194444444</v>
      </c>
      <c r="L36" s="64">
        <v>45262</v>
      </c>
      <c r="M36" s="65" t="s">
        <v>149</v>
      </c>
      <c r="N36" s="24"/>
      <c r="O36" s="36"/>
      <c r="P36" s="56"/>
      <c r="Q36" s="86"/>
      <c r="R36" s="56"/>
      <c r="S36" s="86"/>
      <c r="T36" s="56"/>
      <c r="U36" s="86"/>
      <c r="V36" s="56"/>
      <c r="W36" s="86"/>
      <c r="X36" s="56"/>
      <c r="Y36" s="86"/>
      <c r="Z36" s="56"/>
      <c r="AA36" s="86"/>
      <c r="AB36" s="56"/>
      <c r="AC36" s="86"/>
      <c r="AD36" s="56"/>
      <c r="AE36" s="86"/>
      <c r="AF36" s="56"/>
      <c r="AG36" s="86"/>
      <c r="AH36" s="56"/>
      <c r="AI36" s="86"/>
      <c r="AJ36" s="56"/>
      <c r="AK36" s="86"/>
      <c r="AL36" s="56"/>
      <c r="AM36" s="86"/>
      <c r="AN36" s="56"/>
      <c r="AO36" s="86"/>
      <c r="AP36" s="56"/>
      <c r="AQ36" s="86"/>
      <c r="AR36" s="56"/>
      <c r="AS36" s="86"/>
      <c r="AT36" s="56"/>
      <c r="AU36" s="86"/>
      <c r="AV36" s="56"/>
      <c r="AW36" s="86"/>
      <c r="AX36" s="56"/>
      <c r="AY36" s="86"/>
      <c r="AZ36" s="56"/>
      <c r="BA36" s="86"/>
      <c r="BB36" s="56"/>
      <c r="BC36" s="86"/>
      <c r="BD36" s="56"/>
      <c r="BE36" s="86"/>
      <c r="BF36" s="56"/>
      <c r="BG36" s="86"/>
      <c r="BH36" s="56"/>
      <c r="BI36" s="86"/>
      <c r="BJ36" s="56"/>
      <c r="BK36" s="86"/>
      <c r="BL36" s="56"/>
      <c r="BM36" s="86"/>
      <c r="BN36" s="56"/>
      <c r="BO36" s="86"/>
      <c r="BP36" s="56"/>
      <c r="BQ36" s="86"/>
      <c r="BR36" s="56"/>
      <c r="BS36" s="86"/>
      <c r="BT36" s="56"/>
      <c r="BU36" s="86"/>
      <c r="BV36" s="56"/>
      <c r="BW36" s="86"/>
      <c r="BX36" s="56"/>
      <c r="BY36" s="86"/>
      <c r="BZ36" s="56"/>
      <c r="CA36" s="86"/>
      <c r="CB36" s="56"/>
      <c r="CC36" s="86"/>
      <c r="CD36" s="56"/>
      <c r="CE36" s="86"/>
      <c r="CF36" s="56"/>
      <c r="CG36" s="86"/>
      <c r="CH36" s="56"/>
      <c r="CI36" s="86"/>
      <c r="CJ36" s="56"/>
      <c r="CK36" s="86"/>
      <c r="CL36" s="56"/>
      <c r="CM36" s="86"/>
      <c r="CN36" s="56"/>
      <c r="CO36" s="86"/>
      <c r="CP36" s="56"/>
      <c r="CQ36" s="86"/>
      <c r="CR36" s="56"/>
      <c r="CS36" s="86"/>
      <c r="CT36" s="56"/>
      <c r="CU36" s="86"/>
      <c r="CV36" s="56"/>
      <c r="CW36" s="86"/>
      <c r="CX36" s="56"/>
      <c r="CY36" s="86"/>
      <c r="CZ36" s="56"/>
      <c r="DA36" s="86"/>
      <c r="DB36" s="56"/>
      <c r="DC36" s="86"/>
      <c r="DD36" s="56"/>
      <c r="DE36" s="86"/>
      <c r="DF36" s="56"/>
      <c r="DG36" s="86"/>
      <c r="DH36" s="56"/>
      <c r="DI36" s="86"/>
      <c r="DJ36" s="56"/>
      <c r="DK36" s="86"/>
      <c r="DL36" s="56"/>
      <c r="DM36" s="86"/>
      <c r="DN36" s="56"/>
      <c r="DO36" s="86"/>
      <c r="DP36" s="56"/>
      <c r="DQ36" s="86"/>
      <c r="DR36" s="56"/>
      <c r="DS36" s="86"/>
      <c r="DT36" s="56"/>
      <c r="DU36" s="86"/>
      <c r="DV36" s="56"/>
      <c r="DW36" s="86"/>
      <c r="DX36" s="56"/>
      <c r="DY36" s="86"/>
      <c r="DZ36" s="56"/>
      <c r="EA36" s="86"/>
      <c r="EB36" s="56"/>
      <c r="EC36" s="86"/>
      <c r="ED36" s="56"/>
      <c r="EE36" s="86"/>
      <c r="EF36" s="56"/>
      <c r="EG36" s="86"/>
      <c r="EH36" s="56"/>
      <c r="EI36" s="86"/>
      <c r="EJ36" s="56"/>
      <c r="EK36" s="86"/>
      <c r="EL36" s="56"/>
      <c r="EM36" s="86"/>
      <c r="EN36" s="56"/>
      <c r="EO36" s="86"/>
      <c r="EP36" s="56"/>
      <c r="EQ36" s="86"/>
      <c r="ER36" s="56"/>
      <c r="ES36" s="86"/>
      <c r="ET36" s="56"/>
      <c r="EU36" s="86"/>
      <c r="EV36" s="56"/>
      <c r="EW36" s="86"/>
      <c r="EX36" s="56"/>
      <c r="EY36" s="86"/>
      <c r="EZ36" s="56"/>
      <c r="FA36" s="86"/>
      <c r="FB36" s="56"/>
      <c r="FC36" s="86"/>
      <c r="FD36" s="56"/>
      <c r="FE36" s="86"/>
      <c r="FF36" s="56"/>
      <c r="FG36" s="86"/>
      <c r="FH36" s="56"/>
      <c r="FI36" s="86"/>
      <c r="FJ36" s="56"/>
      <c r="FK36" s="86"/>
      <c r="FL36" s="56"/>
      <c r="FM36" s="86"/>
      <c r="FN36" s="56"/>
      <c r="FO36" s="86"/>
      <c r="FP36" s="56"/>
      <c r="FQ36" s="86"/>
      <c r="FR36" s="56"/>
      <c r="FS36" s="86"/>
      <c r="FT36" s="56"/>
      <c r="FU36" s="86"/>
      <c r="FV36" s="56"/>
      <c r="FW36" s="86"/>
      <c r="FX36" s="56"/>
      <c r="FY36" s="86"/>
      <c r="FZ36" s="56"/>
      <c r="GA36" s="86"/>
      <c r="GB36" s="56"/>
      <c r="GC36" s="86"/>
      <c r="GD36" s="56"/>
      <c r="GE36" s="86"/>
      <c r="GF36" s="56"/>
      <c r="GG36" s="86"/>
      <c r="GH36" s="56"/>
      <c r="GI36" s="86"/>
      <c r="GJ36" s="56"/>
      <c r="GK36" s="86"/>
      <c r="GL36" s="56"/>
      <c r="GM36" s="86"/>
      <c r="GN36" s="56"/>
      <c r="GO36" s="86"/>
      <c r="GP36" s="56"/>
      <c r="GQ36" s="86"/>
      <c r="GR36" s="56"/>
      <c r="GS36" s="86"/>
      <c r="GT36" s="56"/>
      <c r="GU36" s="86"/>
      <c r="GV36" s="56"/>
      <c r="GW36" s="86"/>
      <c r="GX36" s="56"/>
      <c r="GY36" s="86"/>
      <c r="GZ36" s="56"/>
      <c r="HA36" s="86"/>
      <c r="HB36" s="56"/>
      <c r="HC36" s="86"/>
      <c r="HD36" s="56"/>
      <c r="HE36" s="86"/>
      <c r="HF36" s="56"/>
      <c r="HG36" s="86"/>
      <c r="HH36" s="56"/>
      <c r="HI36" s="86"/>
      <c r="HJ36" s="56"/>
      <c r="HK36" s="86"/>
      <c r="HL36" s="56"/>
      <c r="HM36" s="86"/>
      <c r="HN36" s="56"/>
      <c r="HO36" s="86"/>
      <c r="HP36" s="56"/>
      <c r="HQ36" s="86"/>
      <c r="HR36" s="56"/>
      <c r="HS36" s="86"/>
      <c r="HT36" s="56"/>
      <c r="HU36" s="86"/>
      <c r="HV36" s="56"/>
      <c r="HW36" s="86"/>
      <c r="HX36" s="56"/>
      <c r="HY36" s="86"/>
      <c r="HZ36" s="56"/>
      <c r="IA36" s="86"/>
      <c r="IB36" s="56"/>
      <c r="IC36" s="86"/>
      <c r="ID36" s="56"/>
      <c r="IE36" s="86"/>
      <c r="IF36" s="56"/>
      <c r="IG36" s="86"/>
      <c r="IH36" s="56"/>
      <c r="II36" s="86"/>
      <c r="IJ36" s="56"/>
      <c r="IK36" s="86"/>
      <c r="IL36" s="56"/>
      <c r="IM36" s="86"/>
      <c r="IN36" s="56"/>
      <c r="IO36" s="86"/>
      <c r="IP36" s="56"/>
      <c r="IQ36" s="86"/>
      <c r="IR36" s="56"/>
      <c r="IS36" s="86"/>
    </row>
    <row r="37" s="3" customFormat="1" ht="45" spans="1:253">
      <c r="A37" s="31"/>
      <c r="B37" s="37" t="s">
        <v>150</v>
      </c>
      <c r="C37" s="37" t="s">
        <v>27</v>
      </c>
      <c r="D37" s="19">
        <v>131</v>
      </c>
      <c r="E37" s="22" t="s">
        <v>28</v>
      </c>
      <c r="F37" s="19" t="s">
        <v>94</v>
      </c>
      <c r="G37" s="30" t="s">
        <v>95</v>
      </c>
      <c r="H37" s="21">
        <v>131</v>
      </c>
      <c r="I37" s="21" t="s">
        <v>44</v>
      </c>
      <c r="J37" s="21" t="s">
        <v>45</v>
      </c>
      <c r="K37" s="64">
        <v>44927</v>
      </c>
      <c r="L37" s="64">
        <v>45261</v>
      </c>
      <c r="M37" s="65" t="s">
        <v>151</v>
      </c>
      <c r="N37" s="24"/>
      <c r="O37" s="36"/>
      <c r="P37" s="56"/>
      <c r="Q37" s="86"/>
      <c r="R37" s="56"/>
      <c r="S37" s="86"/>
      <c r="T37" s="56"/>
      <c r="U37" s="86"/>
      <c r="V37" s="56"/>
      <c r="W37" s="86"/>
      <c r="X37" s="56"/>
      <c r="Y37" s="86"/>
      <c r="Z37" s="56"/>
      <c r="AA37" s="86"/>
      <c r="AB37" s="56"/>
      <c r="AC37" s="86"/>
      <c r="AD37" s="56"/>
      <c r="AE37" s="86"/>
      <c r="AF37" s="56"/>
      <c r="AG37" s="86"/>
      <c r="AH37" s="56"/>
      <c r="AI37" s="86"/>
      <c r="AJ37" s="56"/>
      <c r="AK37" s="86"/>
      <c r="AL37" s="56"/>
      <c r="AM37" s="86"/>
      <c r="AN37" s="56"/>
      <c r="AO37" s="86"/>
      <c r="AP37" s="56"/>
      <c r="AQ37" s="86"/>
      <c r="AR37" s="56"/>
      <c r="AS37" s="86"/>
      <c r="AT37" s="56"/>
      <c r="AU37" s="86"/>
      <c r="AV37" s="56"/>
      <c r="AW37" s="86"/>
      <c r="AX37" s="56"/>
      <c r="AY37" s="86"/>
      <c r="AZ37" s="56"/>
      <c r="BA37" s="86"/>
      <c r="BB37" s="56"/>
      <c r="BC37" s="86"/>
      <c r="BD37" s="56"/>
      <c r="BE37" s="86"/>
      <c r="BF37" s="56"/>
      <c r="BG37" s="86"/>
      <c r="BH37" s="56"/>
      <c r="BI37" s="86"/>
      <c r="BJ37" s="56"/>
      <c r="BK37" s="86"/>
      <c r="BL37" s="56"/>
      <c r="BM37" s="86"/>
      <c r="BN37" s="56"/>
      <c r="BO37" s="86"/>
      <c r="BP37" s="56"/>
      <c r="BQ37" s="86"/>
      <c r="BR37" s="56"/>
      <c r="BS37" s="86"/>
      <c r="BT37" s="56"/>
      <c r="BU37" s="86"/>
      <c r="BV37" s="56"/>
      <c r="BW37" s="86"/>
      <c r="BX37" s="56"/>
      <c r="BY37" s="86"/>
      <c r="BZ37" s="56"/>
      <c r="CA37" s="86"/>
      <c r="CB37" s="56"/>
      <c r="CC37" s="86"/>
      <c r="CD37" s="56"/>
      <c r="CE37" s="86"/>
      <c r="CF37" s="56"/>
      <c r="CG37" s="86"/>
      <c r="CH37" s="56"/>
      <c r="CI37" s="86"/>
      <c r="CJ37" s="56"/>
      <c r="CK37" s="86"/>
      <c r="CL37" s="56"/>
      <c r="CM37" s="86"/>
      <c r="CN37" s="56"/>
      <c r="CO37" s="86"/>
      <c r="CP37" s="56"/>
      <c r="CQ37" s="86"/>
      <c r="CR37" s="56"/>
      <c r="CS37" s="86"/>
      <c r="CT37" s="56"/>
      <c r="CU37" s="86"/>
      <c r="CV37" s="56"/>
      <c r="CW37" s="86"/>
      <c r="CX37" s="56"/>
      <c r="CY37" s="86"/>
      <c r="CZ37" s="56"/>
      <c r="DA37" s="86"/>
      <c r="DB37" s="56"/>
      <c r="DC37" s="86"/>
      <c r="DD37" s="56"/>
      <c r="DE37" s="86"/>
      <c r="DF37" s="56"/>
      <c r="DG37" s="86"/>
      <c r="DH37" s="56"/>
      <c r="DI37" s="86"/>
      <c r="DJ37" s="56"/>
      <c r="DK37" s="86"/>
      <c r="DL37" s="56"/>
      <c r="DM37" s="86"/>
      <c r="DN37" s="56"/>
      <c r="DO37" s="86"/>
      <c r="DP37" s="56"/>
      <c r="DQ37" s="86"/>
      <c r="DR37" s="56"/>
      <c r="DS37" s="86"/>
      <c r="DT37" s="56"/>
      <c r="DU37" s="86"/>
      <c r="DV37" s="56"/>
      <c r="DW37" s="86"/>
      <c r="DX37" s="56"/>
      <c r="DY37" s="86"/>
      <c r="DZ37" s="56"/>
      <c r="EA37" s="86"/>
      <c r="EB37" s="56"/>
      <c r="EC37" s="86"/>
      <c r="ED37" s="56"/>
      <c r="EE37" s="86"/>
      <c r="EF37" s="56"/>
      <c r="EG37" s="86"/>
      <c r="EH37" s="56"/>
      <c r="EI37" s="86"/>
      <c r="EJ37" s="56"/>
      <c r="EK37" s="86"/>
      <c r="EL37" s="56"/>
      <c r="EM37" s="86"/>
      <c r="EN37" s="56"/>
      <c r="EO37" s="86"/>
      <c r="EP37" s="56"/>
      <c r="EQ37" s="86"/>
      <c r="ER37" s="56"/>
      <c r="ES37" s="86"/>
      <c r="ET37" s="56"/>
      <c r="EU37" s="86"/>
      <c r="EV37" s="56"/>
      <c r="EW37" s="86"/>
      <c r="EX37" s="56"/>
      <c r="EY37" s="86"/>
      <c r="EZ37" s="56"/>
      <c r="FA37" s="86"/>
      <c r="FB37" s="56"/>
      <c r="FC37" s="86"/>
      <c r="FD37" s="56"/>
      <c r="FE37" s="86"/>
      <c r="FF37" s="56"/>
      <c r="FG37" s="86"/>
      <c r="FH37" s="56"/>
      <c r="FI37" s="86"/>
      <c r="FJ37" s="56"/>
      <c r="FK37" s="86"/>
      <c r="FL37" s="56"/>
      <c r="FM37" s="86"/>
      <c r="FN37" s="56"/>
      <c r="FO37" s="86"/>
      <c r="FP37" s="56"/>
      <c r="FQ37" s="86"/>
      <c r="FR37" s="56"/>
      <c r="FS37" s="86"/>
      <c r="FT37" s="56"/>
      <c r="FU37" s="86"/>
      <c r="FV37" s="56"/>
      <c r="FW37" s="86"/>
      <c r="FX37" s="56"/>
      <c r="FY37" s="86"/>
      <c r="FZ37" s="56"/>
      <c r="GA37" s="86"/>
      <c r="GB37" s="56"/>
      <c r="GC37" s="86"/>
      <c r="GD37" s="56"/>
      <c r="GE37" s="86"/>
      <c r="GF37" s="56"/>
      <c r="GG37" s="86"/>
      <c r="GH37" s="56"/>
      <c r="GI37" s="86"/>
      <c r="GJ37" s="56"/>
      <c r="GK37" s="86"/>
      <c r="GL37" s="56"/>
      <c r="GM37" s="86"/>
      <c r="GN37" s="56"/>
      <c r="GO37" s="86"/>
      <c r="GP37" s="56"/>
      <c r="GQ37" s="86"/>
      <c r="GR37" s="56"/>
      <c r="GS37" s="86"/>
      <c r="GT37" s="56"/>
      <c r="GU37" s="86"/>
      <c r="GV37" s="56"/>
      <c r="GW37" s="86"/>
      <c r="GX37" s="56"/>
      <c r="GY37" s="86"/>
      <c r="GZ37" s="56"/>
      <c r="HA37" s="86"/>
      <c r="HB37" s="56"/>
      <c r="HC37" s="86"/>
      <c r="HD37" s="56"/>
      <c r="HE37" s="86"/>
      <c r="HF37" s="56"/>
      <c r="HG37" s="86"/>
      <c r="HH37" s="56"/>
      <c r="HI37" s="86"/>
      <c r="HJ37" s="56"/>
      <c r="HK37" s="86"/>
      <c r="HL37" s="56"/>
      <c r="HM37" s="86"/>
      <c r="HN37" s="56"/>
      <c r="HO37" s="86"/>
      <c r="HP37" s="56"/>
      <c r="HQ37" s="86"/>
      <c r="HR37" s="56"/>
      <c r="HS37" s="86"/>
      <c r="HT37" s="56"/>
      <c r="HU37" s="86"/>
      <c r="HV37" s="56"/>
      <c r="HW37" s="86"/>
      <c r="HX37" s="56"/>
      <c r="HY37" s="86"/>
      <c r="HZ37" s="56"/>
      <c r="IA37" s="86"/>
      <c r="IB37" s="56"/>
      <c r="IC37" s="86"/>
      <c r="ID37" s="56"/>
      <c r="IE37" s="86"/>
      <c r="IF37" s="56"/>
      <c r="IG37" s="86"/>
      <c r="IH37" s="56"/>
      <c r="II37" s="86"/>
      <c r="IJ37" s="56"/>
      <c r="IK37" s="86"/>
      <c r="IL37" s="56"/>
      <c r="IM37" s="86"/>
      <c r="IN37" s="56"/>
      <c r="IO37" s="86"/>
      <c r="IP37" s="56"/>
      <c r="IQ37" s="86"/>
      <c r="IR37" s="56"/>
      <c r="IS37" s="86"/>
    </row>
    <row r="38" s="3" customFormat="1" ht="79" customHeight="1" spans="1:253">
      <c r="A38" s="23" t="s">
        <v>152</v>
      </c>
      <c r="B38" s="19" t="s">
        <v>153</v>
      </c>
      <c r="C38" s="37" t="s">
        <v>27</v>
      </c>
      <c r="D38" s="19">
        <v>600</v>
      </c>
      <c r="E38" s="22" t="s">
        <v>28</v>
      </c>
      <c r="F38" s="23" t="s">
        <v>154</v>
      </c>
      <c r="G38" s="19"/>
      <c r="H38" s="21">
        <v>600</v>
      </c>
      <c r="I38" s="21" t="s">
        <v>155</v>
      </c>
      <c r="J38" s="19" t="s">
        <v>156</v>
      </c>
      <c r="K38" s="64">
        <v>45261</v>
      </c>
      <c r="L38" s="64">
        <v>45261</v>
      </c>
      <c r="M38" s="65" t="s">
        <v>157</v>
      </c>
      <c r="N38" s="24"/>
      <c r="O38" s="36"/>
      <c r="P38" s="56"/>
      <c r="Q38" s="86"/>
      <c r="R38" s="56"/>
      <c r="S38" s="86"/>
      <c r="T38" s="56"/>
      <c r="U38" s="86"/>
      <c r="V38" s="56"/>
      <c r="W38" s="86"/>
      <c r="X38" s="56"/>
      <c r="Y38" s="86"/>
      <c r="Z38" s="56"/>
      <c r="AA38" s="86"/>
      <c r="AB38" s="56"/>
      <c r="AC38" s="86"/>
      <c r="AD38" s="56"/>
      <c r="AE38" s="86"/>
      <c r="AF38" s="56"/>
      <c r="AG38" s="86"/>
      <c r="AH38" s="56"/>
      <c r="AI38" s="86"/>
      <c r="AJ38" s="56"/>
      <c r="AK38" s="86"/>
      <c r="AL38" s="56"/>
      <c r="AM38" s="86"/>
      <c r="AN38" s="56"/>
      <c r="AO38" s="86"/>
      <c r="AP38" s="56"/>
      <c r="AQ38" s="86"/>
      <c r="AR38" s="56"/>
      <c r="AS38" s="86"/>
      <c r="AT38" s="56"/>
      <c r="AU38" s="86"/>
      <c r="AV38" s="56"/>
      <c r="AW38" s="86"/>
      <c r="AX38" s="56"/>
      <c r="AY38" s="86"/>
      <c r="AZ38" s="56"/>
      <c r="BA38" s="86"/>
      <c r="BB38" s="56"/>
      <c r="BC38" s="86"/>
      <c r="BD38" s="56"/>
      <c r="BE38" s="86"/>
      <c r="BF38" s="56"/>
      <c r="BG38" s="86"/>
      <c r="BH38" s="56"/>
      <c r="BI38" s="86"/>
      <c r="BJ38" s="56"/>
      <c r="BK38" s="86"/>
      <c r="BL38" s="56"/>
      <c r="BM38" s="86"/>
      <c r="BN38" s="56"/>
      <c r="BO38" s="86"/>
      <c r="BP38" s="56"/>
      <c r="BQ38" s="86"/>
      <c r="BR38" s="56"/>
      <c r="BS38" s="86"/>
      <c r="BT38" s="56"/>
      <c r="BU38" s="86"/>
      <c r="BV38" s="56"/>
      <c r="BW38" s="86"/>
      <c r="BX38" s="56"/>
      <c r="BY38" s="86"/>
      <c r="BZ38" s="56"/>
      <c r="CA38" s="86"/>
      <c r="CB38" s="56"/>
      <c r="CC38" s="86"/>
      <c r="CD38" s="56"/>
      <c r="CE38" s="86"/>
      <c r="CF38" s="56"/>
      <c r="CG38" s="86"/>
      <c r="CH38" s="56"/>
      <c r="CI38" s="86"/>
      <c r="CJ38" s="56"/>
      <c r="CK38" s="86"/>
      <c r="CL38" s="56"/>
      <c r="CM38" s="86"/>
      <c r="CN38" s="56"/>
      <c r="CO38" s="86"/>
      <c r="CP38" s="56"/>
      <c r="CQ38" s="86"/>
      <c r="CR38" s="56"/>
      <c r="CS38" s="86"/>
      <c r="CT38" s="56"/>
      <c r="CU38" s="86"/>
      <c r="CV38" s="56"/>
      <c r="CW38" s="86"/>
      <c r="CX38" s="56"/>
      <c r="CY38" s="86"/>
      <c r="CZ38" s="56"/>
      <c r="DA38" s="86"/>
      <c r="DB38" s="56"/>
      <c r="DC38" s="86"/>
      <c r="DD38" s="56"/>
      <c r="DE38" s="86"/>
      <c r="DF38" s="56"/>
      <c r="DG38" s="86"/>
      <c r="DH38" s="56"/>
      <c r="DI38" s="86"/>
      <c r="DJ38" s="56"/>
      <c r="DK38" s="86"/>
      <c r="DL38" s="56"/>
      <c r="DM38" s="86"/>
      <c r="DN38" s="56"/>
      <c r="DO38" s="86"/>
      <c r="DP38" s="56"/>
      <c r="DQ38" s="86"/>
      <c r="DR38" s="56"/>
      <c r="DS38" s="86"/>
      <c r="DT38" s="56"/>
      <c r="DU38" s="86"/>
      <c r="DV38" s="56"/>
      <c r="DW38" s="86"/>
      <c r="DX38" s="56"/>
      <c r="DY38" s="86"/>
      <c r="DZ38" s="56"/>
      <c r="EA38" s="86"/>
      <c r="EB38" s="56"/>
      <c r="EC38" s="86"/>
      <c r="ED38" s="56"/>
      <c r="EE38" s="86"/>
      <c r="EF38" s="56"/>
      <c r="EG38" s="86"/>
      <c r="EH38" s="56"/>
      <c r="EI38" s="86"/>
      <c r="EJ38" s="56"/>
      <c r="EK38" s="86"/>
      <c r="EL38" s="56"/>
      <c r="EM38" s="86"/>
      <c r="EN38" s="56"/>
      <c r="EO38" s="86"/>
      <c r="EP38" s="56"/>
      <c r="EQ38" s="86"/>
      <c r="ER38" s="56"/>
      <c r="ES38" s="86"/>
      <c r="ET38" s="56"/>
      <c r="EU38" s="86"/>
      <c r="EV38" s="56"/>
      <c r="EW38" s="86"/>
      <c r="EX38" s="56"/>
      <c r="EY38" s="86"/>
      <c r="EZ38" s="56"/>
      <c r="FA38" s="86"/>
      <c r="FB38" s="56"/>
      <c r="FC38" s="86"/>
      <c r="FD38" s="56"/>
      <c r="FE38" s="86"/>
      <c r="FF38" s="56"/>
      <c r="FG38" s="86"/>
      <c r="FH38" s="56"/>
      <c r="FI38" s="86"/>
      <c r="FJ38" s="56"/>
      <c r="FK38" s="86"/>
      <c r="FL38" s="56"/>
      <c r="FM38" s="86"/>
      <c r="FN38" s="56"/>
      <c r="FO38" s="86"/>
      <c r="FP38" s="56"/>
      <c r="FQ38" s="86"/>
      <c r="FR38" s="56"/>
      <c r="FS38" s="86"/>
      <c r="FT38" s="56"/>
      <c r="FU38" s="86"/>
      <c r="FV38" s="56"/>
      <c r="FW38" s="86"/>
      <c r="FX38" s="56"/>
      <c r="FY38" s="86"/>
      <c r="FZ38" s="56"/>
      <c r="GA38" s="86"/>
      <c r="GB38" s="56"/>
      <c r="GC38" s="86"/>
      <c r="GD38" s="56"/>
      <c r="GE38" s="86"/>
      <c r="GF38" s="56"/>
      <c r="GG38" s="86"/>
      <c r="GH38" s="56"/>
      <c r="GI38" s="86"/>
      <c r="GJ38" s="56"/>
      <c r="GK38" s="86"/>
      <c r="GL38" s="56"/>
      <c r="GM38" s="86"/>
      <c r="GN38" s="56"/>
      <c r="GO38" s="86"/>
      <c r="GP38" s="56"/>
      <c r="GQ38" s="86"/>
      <c r="GR38" s="56"/>
      <c r="GS38" s="86"/>
      <c r="GT38" s="56"/>
      <c r="GU38" s="86"/>
      <c r="GV38" s="56"/>
      <c r="GW38" s="86"/>
      <c r="GX38" s="56"/>
      <c r="GY38" s="86"/>
      <c r="GZ38" s="56"/>
      <c r="HA38" s="86"/>
      <c r="HB38" s="56"/>
      <c r="HC38" s="86"/>
      <c r="HD38" s="56"/>
      <c r="HE38" s="86"/>
      <c r="HF38" s="56"/>
      <c r="HG38" s="86"/>
      <c r="HH38" s="56"/>
      <c r="HI38" s="86"/>
      <c r="HJ38" s="56"/>
      <c r="HK38" s="86"/>
      <c r="HL38" s="56"/>
      <c r="HM38" s="86"/>
      <c r="HN38" s="56"/>
      <c r="HO38" s="86"/>
      <c r="HP38" s="56"/>
      <c r="HQ38" s="86"/>
      <c r="HR38" s="56"/>
      <c r="HS38" s="86"/>
      <c r="HT38" s="56"/>
      <c r="HU38" s="86"/>
      <c r="HV38" s="56"/>
      <c r="HW38" s="86"/>
      <c r="HX38" s="56"/>
      <c r="HY38" s="86"/>
      <c r="HZ38" s="56"/>
      <c r="IA38" s="86"/>
      <c r="IB38" s="56"/>
      <c r="IC38" s="86"/>
      <c r="ID38" s="56"/>
      <c r="IE38" s="86"/>
      <c r="IF38" s="56"/>
      <c r="IG38" s="86"/>
      <c r="IH38" s="56"/>
      <c r="II38" s="86"/>
      <c r="IJ38" s="56"/>
      <c r="IK38" s="86"/>
      <c r="IL38" s="56"/>
      <c r="IM38" s="86"/>
      <c r="IN38" s="56"/>
      <c r="IO38" s="86"/>
      <c r="IP38" s="56"/>
      <c r="IQ38" s="86"/>
      <c r="IR38" s="56"/>
      <c r="IS38" s="86"/>
    </row>
    <row r="39" s="3" customFormat="1" ht="27" customHeight="1" spans="1:15">
      <c r="A39" s="18" t="s">
        <v>158</v>
      </c>
      <c r="B39" s="19"/>
      <c r="C39" s="19"/>
      <c r="D39" s="20">
        <f>SUM(D40:D48)</f>
        <v>3467</v>
      </c>
      <c r="E39" s="20"/>
      <c r="F39" s="20"/>
      <c r="G39" s="20"/>
      <c r="H39" s="20">
        <f>SUM(H40:H48)</f>
        <v>3467</v>
      </c>
      <c r="I39" s="20"/>
      <c r="J39" s="36"/>
      <c r="K39" s="64"/>
      <c r="L39" s="64"/>
      <c r="M39" s="78"/>
      <c r="N39" s="65"/>
      <c r="O39" s="63"/>
    </row>
    <row r="40" s="3" customFormat="1" ht="34" customHeight="1" spans="1:15">
      <c r="A40" s="19" t="s">
        <v>159</v>
      </c>
      <c r="B40" s="19" t="s">
        <v>160</v>
      </c>
      <c r="C40" s="19" t="s">
        <v>27</v>
      </c>
      <c r="D40" s="34">
        <v>185</v>
      </c>
      <c r="E40" s="22" t="s">
        <v>161</v>
      </c>
      <c r="F40" s="38" t="s">
        <v>162</v>
      </c>
      <c r="G40" s="34" t="s">
        <v>163</v>
      </c>
      <c r="H40" s="39">
        <v>185</v>
      </c>
      <c r="I40" s="34" t="s">
        <v>164</v>
      </c>
      <c r="J40" s="36"/>
      <c r="K40" s="64">
        <v>44927</v>
      </c>
      <c r="L40" s="64">
        <v>45261</v>
      </c>
      <c r="M40" s="79" t="s">
        <v>165</v>
      </c>
      <c r="N40" s="24" t="s">
        <v>166</v>
      </c>
      <c r="O40" s="63"/>
    </row>
    <row r="41" s="3" customFormat="1" ht="33" customHeight="1" spans="1:15">
      <c r="A41" s="19"/>
      <c r="B41" s="19"/>
      <c r="C41" s="19" t="s">
        <v>27</v>
      </c>
      <c r="D41" s="21">
        <v>250</v>
      </c>
      <c r="E41" s="22" t="s">
        <v>161</v>
      </c>
      <c r="F41" s="38" t="s">
        <v>167</v>
      </c>
      <c r="G41" s="34" t="s">
        <v>168</v>
      </c>
      <c r="H41" s="39">
        <v>250</v>
      </c>
      <c r="I41" s="34" t="s">
        <v>164</v>
      </c>
      <c r="J41" s="36"/>
      <c r="K41" s="64">
        <v>44927</v>
      </c>
      <c r="L41" s="64">
        <v>45261</v>
      </c>
      <c r="M41" s="79" t="s">
        <v>165</v>
      </c>
      <c r="N41" s="24" t="s">
        <v>169</v>
      </c>
      <c r="O41" s="80"/>
    </row>
    <row r="42" s="3" customFormat="1" ht="32" customHeight="1" spans="1:15">
      <c r="A42" s="19"/>
      <c r="B42" s="19"/>
      <c r="C42" s="19" t="s">
        <v>27</v>
      </c>
      <c r="D42" s="21">
        <v>84</v>
      </c>
      <c r="E42" s="22" t="s">
        <v>161</v>
      </c>
      <c r="F42" s="38" t="s">
        <v>170</v>
      </c>
      <c r="G42" s="34" t="s">
        <v>171</v>
      </c>
      <c r="H42" s="39">
        <v>84</v>
      </c>
      <c r="I42" s="34" t="s">
        <v>44</v>
      </c>
      <c r="J42" s="36"/>
      <c r="K42" s="64">
        <v>44927</v>
      </c>
      <c r="L42" s="64">
        <v>45261</v>
      </c>
      <c r="M42" s="79" t="s">
        <v>165</v>
      </c>
      <c r="N42" s="24" t="s">
        <v>172</v>
      </c>
      <c r="O42" s="63"/>
    </row>
    <row r="43" s="3" customFormat="1" ht="33" customHeight="1" spans="1:15">
      <c r="A43" s="19" t="s">
        <v>159</v>
      </c>
      <c r="B43" s="19" t="s">
        <v>160</v>
      </c>
      <c r="C43" s="19" t="s">
        <v>27</v>
      </c>
      <c r="D43" s="21">
        <v>150</v>
      </c>
      <c r="E43" s="22" t="s">
        <v>161</v>
      </c>
      <c r="F43" s="38" t="s">
        <v>173</v>
      </c>
      <c r="G43" s="34" t="s">
        <v>168</v>
      </c>
      <c r="H43" s="39">
        <v>150</v>
      </c>
      <c r="I43" s="34" t="s">
        <v>44</v>
      </c>
      <c r="J43" s="36"/>
      <c r="K43" s="64">
        <v>44927</v>
      </c>
      <c r="L43" s="64">
        <v>45261</v>
      </c>
      <c r="M43" s="79" t="s">
        <v>174</v>
      </c>
      <c r="N43" s="72" t="s">
        <v>175</v>
      </c>
      <c r="O43" s="80"/>
    </row>
    <row r="44" s="3" customFormat="1" ht="33" customHeight="1" spans="1:15">
      <c r="A44" s="19"/>
      <c r="B44" s="19"/>
      <c r="C44" s="19" t="s">
        <v>27</v>
      </c>
      <c r="D44" s="21">
        <v>2205</v>
      </c>
      <c r="E44" s="22" t="s">
        <v>161</v>
      </c>
      <c r="F44" s="38" t="s">
        <v>176</v>
      </c>
      <c r="G44" s="34" t="s">
        <v>177</v>
      </c>
      <c r="H44" s="39">
        <v>2205</v>
      </c>
      <c r="I44" s="34" t="s">
        <v>44</v>
      </c>
      <c r="J44" s="36"/>
      <c r="K44" s="64">
        <v>44927</v>
      </c>
      <c r="L44" s="64">
        <v>45261</v>
      </c>
      <c r="M44" s="79" t="s">
        <v>165</v>
      </c>
      <c r="N44" s="72" t="s">
        <v>178</v>
      </c>
      <c r="O44" s="80"/>
    </row>
    <row r="45" s="3" customFormat="1" ht="47" customHeight="1" spans="1:15">
      <c r="A45" s="19"/>
      <c r="B45" s="19"/>
      <c r="C45" s="19" t="s">
        <v>27</v>
      </c>
      <c r="D45" s="21">
        <v>80</v>
      </c>
      <c r="E45" s="22" t="s">
        <v>161</v>
      </c>
      <c r="F45" s="38" t="s">
        <v>179</v>
      </c>
      <c r="G45" s="34" t="s">
        <v>180</v>
      </c>
      <c r="H45" s="39">
        <v>80</v>
      </c>
      <c r="I45" s="81" t="s">
        <v>181</v>
      </c>
      <c r="J45" s="36"/>
      <c r="K45" s="64">
        <v>44927</v>
      </c>
      <c r="L45" s="64">
        <v>45261</v>
      </c>
      <c r="M45" s="79" t="s">
        <v>182</v>
      </c>
      <c r="N45" s="24" t="s">
        <v>183</v>
      </c>
      <c r="O45" s="63"/>
    </row>
    <row r="46" s="3" customFormat="1" ht="34" customHeight="1" spans="1:15">
      <c r="A46" s="29" t="s">
        <v>184</v>
      </c>
      <c r="B46" s="29" t="s">
        <v>185</v>
      </c>
      <c r="C46" s="19" t="s">
        <v>53</v>
      </c>
      <c r="D46" s="19">
        <v>229</v>
      </c>
      <c r="E46" s="22" t="s">
        <v>161</v>
      </c>
      <c r="F46" s="23" t="s">
        <v>186</v>
      </c>
      <c r="G46" s="19" t="s">
        <v>187</v>
      </c>
      <c r="H46" s="40">
        <v>229</v>
      </c>
      <c r="I46" s="34" t="s">
        <v>44</v>
      </c>
      <c r="J46" s="36"/>
      <c r="K46" s="64">
        <v>44927</v>
      </c>
      <c r="L46" s="64">
        <v>45261</v>
      </c>
      <c r="M46" s="79" t="s">
        <v>188</v>
      </c>
      <c r="N46" s="24" t="s">
        <v>189</v>
      </c>
      <c r="O46" s="80"/>
    </row>
    <row r="47" s="3" customFormat="1" ht="26" customHeight="1" spans="1:15">
      <c r="A47" s="41"/>
      <c r="B47" s="41"/>
      <c r="C47" s="19" t="s">
        <v>53</v>
      </c>
      <c r="D47" s="29">
        <v>228</v>
      </c>
      <c r="E47" s="22" t="s">
        <v>161</v>
      </c>
      <c r="F47" s="23" t="s">
        <v>190</v>
      </c>
      <c r="G47" s="19" t="s">
        <v>191</v>
      </c>
      <c r="H47" s="40">
        <v>228</v>
      </c>
      <c r="I47" s="34" t="s">
        <v>44</v>
      </c>
      <c r="J47" s="36"/>
      <c r="K47" s="64">
        <v>44927</v>
      </c>
      <c r="L47" s="64">
        <v>45261</v>
      </c>
      <c r="M47" s="79" t="s">
        <v>165</v>
      </c>
      <c r="N47" s="24" t="s">
        <v>192</v>
      </c>
      <c r="O47" s="80"/>
    </row>
    <row r="48" s="3" customFormat="1" ht="38" customHeight="1" spans="1:15">
      <c r="A48" s="41"/>
      <c r="B48" s="41"/>
      <c r="C48" s="19" t="s">
        <v>53</v>
      </c>
      <c r="D48" s="29">
        <v>56</v>
      </c>
      <c r="E48" s="22" t="s">
        <v>161</v>
      </c>
      <c r="F48" s="23" t="s">
        <v>193</v>
      </c>
      <c r="G48" s="19" t="s">
        <v>177</v>
      </c>
      <c r="H48" s="40">
        <v>56</v>
      </c>
      <c r="I48" s="34" t="s">
        <v>44</v>
      </c>
      <c r="J48" s="36"/>
      <c r="K48" s="64">
        <v>44927</v>
      </c>
      <c r="L48" s="64">
        <v>45261</v>
      </c>
      <c r="M48" s="79" t="s">
        <v>165</v>
      </c>
      <c r="N48" s="24" t="s">
        <v>194</v>
      </c>
      <c r="O48" s="80"/>
    </row>
    <row r="49" s="3" customFormat="1" ht="21.95" customHeight="1" spans="1:15">
      <c r="A49" s="42" t="s">
        <v>195</v>
      </c>
      <c r="B49" s="29"/>
      <c r="C49" s="29"/>
      <c r="D49" s="43">
        <f>SUM(D50:D61)</f>
        <v>2076</v>
      </c>
      <c r="E49" s="43"/>
      <c r="F49" s="17"/>
      <c r="G49" s="17"/>
      <c r="H49" s="43">
        <f>SUM(H50:H61)</f>
        <v>2076</v>
      </c>
      <c r="I49" s="17"/>
      <c r="J49" s="22"/>
      <c r="K49" s="60"/>
      <c r="L49" s="69"/>
      <c r="M49" s="82"/>
      <c r="N49" s="83"/>
      <c r="O49" s="63"/>
    </row>
    <row r="50" s="3" customFormat="1" ht="36" customHeight="1" spans="1:15">
      <c r="A50" s="44" t="s">
        <v>196</v>
      </c>
      <c r="B50" s="29" t="s">
        <v>197</v>
      </c>
      <c r="C50" s="19" t="s">
        <v>27</v>
      </c>
      <c r="D50" s="21">
        <v>743</v>
      </c>
      <c r="E50" s="44" t="s">
        <v>198</v>
      </c>
      <c r="F50" s="45" t="s">
        <v>199</v>
      </c>
      <c r="G50" s="19" t="s">
        <v>200</v>
      </c>
      <c r="H50" s="19">
        <v>73</v>
      </c>
      <c r="I50" s="65" t="s">
        <v>201</v>
      </c>
      <c r="J50" s="65" t="s">
        <v>44</v>
      </c>
      <c r="K50" s="65">
        <v>45047</v>
      </c>
      <c r="L50" s="65">
        <v>45261</v>
      </c>
      <c r="M50" s="19" t="s">
        <v>202</v>
      </c>
      <c r="N50" s="136" t="s">
        <v>203</v>
      </c>
      <c r="O50" s="63"/>
    </row>
    <row r="51" s="3" customFormat="1" ht="39" customHeight="1" spans="1:15">
      <c r="A51" s="44"/>
      <c r="B51" s="41"/>
      <c r="C51" s="19"/>
      <c r="D51" s="21"/>
      <c r="E51" s="44"/>
      <c r="F51" s="45" t="s">
        <v>204</v>
      </c>
      <c r="G51" s="19" t="s">
        <v>200</v>
      </c>
      <c r="H51" s="19">
        <v>150</v>
      </c>
      <c r="I51" s="34" t="s">
        <v>44</v>
      </c>
      <c r="J51" s="19" t="s">
        <v>205</v>
      </c>
      <c r="K51" s="65">
        <v>45047</v>
      </c>
      <c r="L51" s="65">
        <v>45261</v>
      </c>
      <c r="M51" s="19" t="s">
        <v>206</v>
      </c>
      <c r="N51" s="136" t="s">
        <v>207</v>
      </c>
      <c r="O51" s="63"/>
    </row>
    <row r="52" s="3" customFormat="1" ht="37" customHeight="1" spans="1:15">
      <c r="A52" s="44"/>
      <c r="B52" s="41"/>
      <c r="C52" s="19"/>
      <c r="D52" s="21"/>
      <c r="E52" s="44"/>
      <c r="F52" s="45" t="s">
        <v>208</v>
      </c>
      <c r="G52" s="19" t="s">
        <v>200</v>
      </c>
      <c r="H52" s="19">
        <v>140</v>
      </c>
      <c r="I52" s="34" t="s">
        <v>209</v>
      </c>
      <c r="J52" s="84" t="s">
        <v>210</v>
      </c>
      <c r="K52" s="65">
        <v>45047</v>
      </c>
      <c r="L52" s="65">
        <v>45261</v>
      </c>
      <c r="M52" s="19" t="s">
        <v>211</v>
      </c>
      <c r="N52" s="136" t="s">
        <v>212</v>
      </c>
      <c r="O52" s="63"/>
    </row>
    <row r="53" s="3" customFormat="1" ht="60" customHeight="1" spans="1:15">
      <c r="A53" s="44"/>
      <c r="B53" s="41"/>
      <c r="C53" s="19"/>
      <c r="D53" s="21"/>
      <c r="E53" s="44"/>
      <c r="F53" s="45" t="s">
        <v>213</v>
      </c>
      <c r="G53" s="19" t="s">
        <v>200</v>
      </c>
      <c r="H53" s="19">
        <v>80</v>
      </c>
      <c r="I53" s="65" t="s">
        <v>214</v>
      </c>
      <c r="J53" s="65" t="s">
        <v>215</v>
      </c>
      <c r="K53" s="65">
        <v>45047</v>
      </c>
      <c r="L53" s="65">
        <v>45261</v>
      </c>
      <c r="M53" s="19" t="s">
        <v>216</v>
      </c>
      <c r="N53" s="136" t="s">
        <v>217</v>
      </c>
      <c r="O53" s="63"/>
    </row>
    <row r="54" s="3" customFormat="1" ht="58" customHeight="1" spans="1:15">
      <c r="A54" s="44"/>
      <c r="B54" s="31"/>
      <c r="C54" s="19"/>
      <c r="D54" s="21"/>
      <c r="E54" s="46"/>
      <c r="F54" s="45" t="s">
        <v>218</v>
      </c>
      <c r="G54" s="19" t="s">
        <v>200</v>
      </c>
      <c r="H54" s="19">
        <v>300</v>
      </c>
      <c r="I54" s="65" t="s">
        <v>113</v>
      </c>
      <c r="J54" s="65" t="s">
        <v>219</v>
      </c>
      <c r="K54" s="65">
        <v>45017</v>
      </c>
      <c r="L54" s="65">
        <v>45261</v>
      </c>
      <c r="M54" s="19" t="s">
        <v>220</v>
      </c>
      <c r="N54" s="136" t="s">
        <v>221</v>
      </c>
      <c r="O54" s="63"/>
    </row>
    <row r="55" s="3" customFormat="1" ht="52" customHeight="1" spans="1:15">
      <c r="A55" s="44"/>
      <c r="B55" s="27" t="s">
        <v>222</v>
      </c>
      <c r="C55" s="19" t="s">
        <v>53</v>
      </c>
      <c r="D55" s="19">
        <v>281</v>
      </c>
      <c r="E55" s="27" t="s">
        <v>198</v>
      </c>
      <c r="F55" s="45" t="s">
        <v>223</v>
      </c>
      <c r="G55" s="19" t="s">
        <v>200</v>
      </c>
      <c r="H55" s="19">
        <v>281</v>
      </c>
      <c r="I55" s="65" t="s">
        <v>224</v>
      </c>
      <c r="J55" s="65" t="s">
        <v>225</v>
      </c>
      <c r="K55" s="65">
        <v>45017</v>
      </c>
      <c r="L55" s="65">
        <v>45261</v>
      </c>
      <c r="M55" s="19" t="s">
        <v>226</v>
      </c>
      <c r="N55" s="136" t="s">
        <v>227</v>
      </c>
      <c r="O55" s="63"/>
    </row>
    <row r="56" s="3" customFormat="1" ht="73" customHeight="1" spans="1:15">
      <c r="A56" s="44" t="s">
        <v>196</v>
      </c>
      <c r="B56" s="19" t="s">
        <v>222</v>
      </c>
      <c r="C56" s="19" t="s">
        <v>53</v>
      </c>
      <c r="D56" s="19">
        <v>200</v>
      </c>
      <c r="E56" s="27"/>
      <c r="F56" s="45" t="s">
        <v>228</v>
      </c>
      <c r="G56" s="19" t="s">
        <v>200</v>
      </c>
      <c r="H56" s="47">
        <v>131</v>
      </c>
      <c r="I56" s="65" t="s">
        <v>229</v>
      </c>
      <c r="J56" s="65" t="s">
        <v>230</v>
      </c>
      <c r="K56" s="65">
        <v>44986</v>
      </c>
      <c r="L56" s="65">
        <v>45261</v>
      </c>
      <c r="M56" s="19" t="s">
        <v>231</v>
      </c>
      <c r="N56" s="136" t="s">
        <v>232</v>
      </c>
      <c r="O56" s="63"/>
    </row>
    <row r="57" s="3" customFormat="1" ht="39" customHeight="1" spans="1:15">
      <c r="A57" s="44"/>
      <c r="B57" s="19"/>
      <c r="C57" s="19"/>
      <c r="D57" s="19"/>
      <c r="E57" s="27"/>
      <c r="F57" s="45" t="s">
        <v>199</v>
      </c>
      <c r="G57" s="19" t="s">
        <v>200</v>
      </c>
      <c r="H57" s="19">
        <v>12</v>
      </c>
      <c r="I57" s="65" t="s">
        <v>201</v>
      </c>
      <c r="J57" s="65" t="s">
        <v>44</v>
      </c>
      <c r="K57" s="65">
        <v>45047</v>
      </c>
      <c r="L57" s="65">
        <v>45261</v>
      </c>
      <c r="M57" s="19" t="s">
        <v>202</v>
      </c>
      <c r="N57" s="136" t="s">
        <v>203</v>
      </c>
      <c r="O57" s="63"/>
    </row>
    <row r="58" s="3" customFormat="1" ht="55" customHeight="1" spans="1:15">
      <c r="A58" s="44"/>
      <c r="B58" s="19"/>
      <c r="C58" s="19"/>
      <c r="D58" s="19"/>
      <c r="E58" s="27"/>
      <c r="F58" s="45" t="s">
        <v>233</v>
      </c>
      <c r="G58" s="19" t="s">
        <v>200</v>
      </c>
      <c r="H58" s="19">
        <v>57</v>
      </c>
      <c r="I58" s="65" t="s">
        <v>201</v>
      </c>
      <c r="J58" s="65" t="s">
        <v>44</v>
      </c>
      <c r="K58" s="65">
        <v>45017</v>
      </c>
      <c r="L58" s="65">
        <v>45261</v>
      </c>
      <c r="M58" s="19" t="s">
        <v>234</v>
      </c>
      <c r="N58" s="136" t="s">
        <v>235</v>
      </c>
      <c r="O58" s="63"/>
    </row>
    <row r="59" s="3" customFormat="1" ht="45" spans="1:15">
      <c r="A59" s="44"/>
      <c r="B59" s="19" t="s">
        <v>236</v>
      </c>
      <c r="C59" s="19" t="s">
        <v>53</v>
      </c>
      <c r="D59" s="19">
        <v>832</v>
      </c>
      <c r="E59" s="19" t="s">
        <v>198</v>
      </c>
      <c r="F59" s="45" t="s">
        <v>237</v>
      </c>
      <c r="G59" s="19" t="s">
        <v>200</v>
      </c>
      <c r="H59" s="48">
        <v>500</v>
      </c>
      <c r="I59" s="65" t="s">
        <v>238</v>
      </c>
      <c r="J59" s="65" t="s">
        <v>239</v>
      </c>
      <c r="K59" s="65">
        <v>45200</v>
      </c>
      <c r="L59" s="65">
        <v>45200</v>
      </c>
      <c r="M59" s="19" t="s">
        <v>240</v>
      </c>
      <c r="N59" s="136" t="s">
        <v>241</v>
      </c>
      <c r="O59" s="63"/>
    </row>
    <row r="60" s="3" customFormat="1" ht="48" customHeight="1" spans="1:15">
      <c r="A60" s="44"/>
      <c r="B60" s="19"/>
      <c r="C60" s="19"/>
      <c r="D60" s="19"/>
      <c r="E60" s="19"/>
      <c r="F60" s="45" t="s">
        <v>242</v>
      </c>
      <c r="G60" s="19" t="s">
        <v>200</v>
      </c>
      <c r="H60" s="48">
        <v>332</v>
      </c>
      <c r="I60" s="65" t="s">
        <v>243</v>
      </c>
      <c r="J60" s="65" t="s">
        <v>244</v>
      </c>
      <c r="K60" s="65">
        <v>45200</v>
      </c>
      <c r="L60" s="65">
        <v>45200</v>
      </c>
      <c r="M60" s="19" t="s">
        <v>245</v>
      </c>
      <c r="N60" s="136" t="s">
        <v>246</v>
      </c>
      <c r="O60" s="63"/>
    </row>
    <row r="61" s="3" customFormat="1" ht="72" customHeight="1" spans="1:15">
      <c r="A61" s="46"/>
      <c r="B61" s="19" t="s">
        <v>247</v>
      </c>
      <c r="C61" s="19" t="s">
        <v>53</v>
      </c>
      <c r="D61" s="19">
        <v>20</v>
      </c>
      <c r="E61" s="19" t="s">
        <v>198</v>
      </c>
      <c r="F61" s="45" t="s">
        <v>248</v>
      </c>
      <c r="G61" s="19" t="s">
        <v>200</v>
      </c>
      <c r="H61" s="48">
        <v>20</v>
      </c>
      <c r="I61" s="65" t="s">
        <v>249</v>
      </c>
      <c r="J61" s="65" t="s">
        <v>250</v>
      </c>
      <c r="K61" s="65">
        <v>45200</v>
      </c>
      <c r="L61" s="65">
        <v>45200</v>
      </c>
      <c r="M61" s="19" t="s">
        <v>251</v>
      </c>
      <c r="N61" s="136" t="s">
        <v>252</v>
      </c>
      <c r="O61" s="63"/>
    </row>
    <row r="62" s="3" customFormat="1" ht="24" customHeight="1" spans="1:15">
      <c r="A62" s="49" t="s">
        <v>253</v>
      </c>
      <c r="B62" s="31"/>
      <c r="C62" s="31"/>
      <c r="D62" s="50">
        <f>SUM(D63:D71)</f>
        <v>5085</v>
      </c>
      <c r="E62" s="50"/>
      <c r="F62" s="17"/>
      <c r="G62" s="17"/>
      <c r="H62" s="50">
        <f>SUM(H63:H71)</f>
        <v>5085</v>
      </c>
      <c r="I62" s="17"/>
      <c r="J62" s="19"/>
      <c r="K62" s="60"/>
      <c r="L62" s="60"/>
      <c r="M62" s="85"/>
      <c r="N62" s="19"/>
      <c r="O62" s="63"/>
    </row>
    <row r="63" s="3" customFormat="1" ht="39" customHeight="1" spans="1:15">
      <c r="A63" s="37" t="s">
        <v>254</v>
      </c>
      <c r="B63" s="51" t="s">
        <v>255</v>
      </c>
      <c r="C63" s="37" t="s">
        <v>27</v>
      </c>
      <c r="D63" s="52">
        <v>1394</v>
      </c>
      <c r="E63" s="37" t="s">
        <v>256</v>
      </c>
      <c r="F63" s="45" t="s">
        <v>257</v>
      </c>
      <c r="G63" s="53" t="s">
        <v>258</v>
      </c>
      <c r="H63" s="54">
        <v>50</v>
      </c>
      <c r="I63" s="53" t="s">
        <v>224</v>
      </c>
      <c r="J63" s="53"/>
      <c r="K63" s="64">
        <v>44927</v>
      </c>
      <c r="L63" s="64">
        <v>45261</v>
      </c>
      <c r="M63" s="24" t="s">
        <v>259</v>
      </c>
      <c r="N63" s="24" t="s">
        <v>260</v>
      </c>
      <c r="O63" s="74" t="s">
        <v>261</v>
      </c>
    </row>
    <row r="64" s="3" customFormat="1" ht="27" customHeight="1" spans="1:15">
      <c r="A64" s="37"/>
      <c r="B64" s="51"/>
      <c r="C64" s="37"/>
      <c r="D64" s="52"/>
      <c r="E64" s="37"/>
      <c r="F64" s="45" t="s">
        <v>262</v>
      </c>
      <c r="G64" s="53" t="s">
        <v>263</v>
      </c>
      <c r="H64" s="54">
        <v>250</v>
      </c>
      <c r="I64" s="53" t="s">
        <v>224</v>
      </c>
      <c r="J64" s="53"/>
      <c r="K64" s="64">
        <v>44927</v>
      </c>
      <c r="L64" s="64">
        <v>45261</v>
      </c>
      <c r="M64" s="24" t="s">
        <v>264</v>
      </c>
      <c r="N64" s="24" t="s">
        <v>265</v>
      </c>
      <c r="O64" s="74" t="s">
        <v>266</v>
      </c>
    </row>
    <row r="65" s="3" customFormat="1" ht="33" customHeight="1" spans="1:15">
      <c r="A65" s="88" t="s">
        <v>254</v>
      </c>
      <c r="B65" s="89" t="s">
        <v>255</v>
      </c>
      <c r="C65" s="88" t="s">
        <v>27</v>
      </c>
      <c r="D65" s="90"/>
      <c r="E65" s="37" t="s">
        <v>256</v>
      </c>
      <c r="F65" s="45" t="s">
        <v>267</v>
      </c>
      <c r="G65" s="53" t="s">
        <v>268</v>
      </c>
      <c r="H65" s="54">
        <v>1000</v>
      </c>
      <c r="I65" s="53" t="s">
        <v>224</v>
      </c>
      <c r="J65" s="53"/>
      <c r="K65" s="64">
        <v>44927</v>
      </c>
      <c r="L65" s="64">
        <v>45261</v>
      </c>
      <c r="M65" s="24" t="s">
        <v>269</v>
      </c>
      <c r="N65" s="24" t="s">
        <v>270</v>
      </c>
      <c r="O65" s="74" t="s">
        <v>271</v>
      </c>
    </row>
    <row r="66" s="3" customFormat="1" ht="24" customHeight="1" spans="1:15">
      <c r="A66" s="91"/>
      <c r="B66" s="92"/>
      <c r="C66" s="91"/>
      <c r="D66" s="93"/>
      <c r="E66" s="94" t="s">
        <v>28</v>
      </c>
      <c r="F66" s="45" t="s">
        <v>272</v>
      </c>
      <c r="G66" s="53" t="s">
        <v>273</v>
      </c>
      <c r="H66" s="54">
        <v>94</v>
      </c>
      <c r="I66" s="53" t="s">
        <v>224</v>
      </c>
      <c r="J66" s="53"/>
      <c r="K66" s="64">
        <v>44927</v>
      </c>
      <c r="L66" s="64">
        <v>45261</v>
      </c>
      <c r="M66" s="24" t="s">
        <v>274</v>
      </c>
      <c r="N66" s="24" t="s">
        <v>275</v>
      </c>
      <c r="O66" s="74" t="s">
        <v>276</v>
      </c>
    </row>
    <row r="67" s="3" customFormat="1" ht="36" customHeight="1" spans="1:15">
      <c r="A67" s="95" t="s">
        <v>254</v>
      </c>
      <c r="B67" s="95" t="s">
        <v>277</v>
      </c>
      <c r="C67" s="95" t="s">
        <v>27</v>
      </c>
      <c r="D67" s="52">
        <v>3351</v>
      </c>
      <c r="E67" s="94" t="s">
        <v>278</v>
      </c>
      <c r="F67" s="45" t="s">
        <v>279</v>
      </c>
      <c r="G67" s="53" t="s">
        <v>280</v>
      </c>
      <c r="H67" s="54">
        <v>352</v>
      </c>
      <c r="I67" s="53" t="s">
        <v>224</v>
      </c>
      <c r="J67" s="53" t="s">
        <v>281</v>
      </c>
      <c r="K67" s="64">
        <v>44927</v>
      </c>
      <c r="L67" s="64">
        <v>45261</v>
      </c>
      <c r="M67" s="24" t="s">
        <v>282</v>
      </c>
      <c r="N67" s="24" t="s">
        <v>283</v>
      </c>
      <c r="O67" s="74" t="s">
        <v>284</v>
      </c>
    </row>
    <row r="68" s="3" customFormat="1" ht="102" customHeight="1" spans="1:15">
      <c r="A68" s="95"/>
      <c r="B68" s="91"/>
      <c r="C68" s="91"/>
      <c r="D68" s="52"/>
      <c r="E68" s="94" t="s">
        <v>256</v>
      </c>
      <c r="F68" s="45" t="s">
        <v>285</v>
      </c>
      <c r="G68" s="53" t="s">
        <v>286</v>
      </c>
      <c r="H68" s="54">
        <v>2999</v>
      </c>
      <c r="I68" s="53" t="s">
        <v>224</v>
      </c>
      <c r="J68" s="53"/>
      <c r="K68" s="64">
        <v>44927</v>
      </c>
      <c r="L68" s="64">
        <v>45261</v>
      </c>
      <c r="M68" s="24" t="s">
        <v>287</v>
      </c>
      <c r="N68" s="24" t="s">
        <v>288</v>
      </c>
      <c r="O68" s="74" t="s">
        <v>289</v>
      </c>
    </row>
    <row r="69" s="3" customFormat="1" ht="60" customHeight="1" spans="1:15">
      <c r="A69" s="91"/>
      <c r="B69" s="88" t="s">
        <v>150</v>
      </c>
      <c r="C69" s="88" t="s">
        <v>27</v>
      </c>
      <c r="D69" s="90">
        <v>18</v>
      </c>
      <c r="E69" s="37" t="s">
        <v>256</v>
      </c>
      <c r="F69" s="45" t="s">
        <v>290</v>
      </c>
      <c r="G69" s="53" t="s">
        <v>291</v>
      </c>
      <c r="H69" s="54">
        <v>18</v>
      </c>
      <c r="I69" s="53" t="s">
        <v>292</v>
      </c>
      <c r="J69" s="53" t="s">
        <v>293</v>
      </c>
      <c r="K69" s="64">
        <v>44927</v>
      </c>
      <c r="L69" s="64">
        <v>45261</v>
      </c>
      <c r="M69" s="24" t="s">
        <v>287</v>
      </c>
      <c r="N69" s="24" t="s">
        <v>288</v>
      </c>
      <c r="O69" s="74" t="s">
        <v>289</v>
      </c>
    </row>
    <row r="70" s="3" customFormat="1" ht="69" customHeight="1" spans="1:15">
      <c r="A70" s="96" t="s">
        <v>294</v>
      </c>
      <c r="B70" s="37" t="s">
        <v>295</v>
      </c>
      <c r="C70" s="37" t="s">
        <v>53</v>
      </c>
      <c r="D70" s="52">
        <v>90</v>
      </c>
      <c r="E70" s="37" t="s">
        <v>256</v>
      </c>
      <c r="F70" s="45" t="s">
        <v>296</v>
      </c>
      <c r="G70" s="53" t="s">
        <v>297</v>
      </c>
      <c r="H70" s="54">
        <v>90</v>
      </c>
      <c r="I70" s="53" t="s">
        <v>298</v>
      </c>
      <c r="J70" s="53" t="s">
        <v>299</v>
      </c>
      <c r="K70" s="64">
        <v>44927</v>
      </c>
      <c r="L70" s="64">
        <v>45261</v>
      </c>
      <c r="M70" s="53" t="s">
        <v>300</v>
      </c>
      <c r="N70" s="24" t="s">
        <v>301</v>
      </c>
      <c r="O70" s="74" t="s">
        <v>302</v>
      </c>
    </row>
    <row r="71" s="3" customFormat="1" ht="55" customHeight="1" spans="1:15">
      <c r="A71" s="96" t="s">
        <v>303</v>
      </c>
      <c r="B71" s="37" t="s">
        <v>295</v>
      </c>
      <c r="C71" s="37" t="s">
        <v>304</v>
      </c>
      <c r="D71" s="52">
        <v>232</v>
      </c>
      <c r="E71" s="37" t="s">
        <v>256</v>
      </c>
      <c r="F71" s="45" t="s">
        <v>305</v>
      </c>
      <c r="G71" s="53" t="s">
        <v>291</v>
      </c>
      <c r="H71" s="54">
        <v>232</v>
      </c>
      <c r="I71" s="53" t="s">
        <v>224</v>
      </c>
      <c r="J71" s="53"/>
      <c r="K71" s="64">
        <v>44927</v>
      </c>
      <c r="L71" s="64">
        <v>45261</v>
      </c>
      <c r="M71" s="24" t="s">
        <v>287</v>
      </c>
      <c r="N71" s="24" t="s">
        <v>288</v>
      </c>
      <c r="O71" s="74" t="s">
        <v>289</v>
      </c>
    </row>
    <row r="72" s="3" customFormat="1" ht="31.5" customHeight="1" spans="1:15">
      <c r="A72" s="18" t="s">
        <v>306</v>
      </c>
      <c r="B72" s="19"/>
      <c r="C72" s="19"/>
      <c r="D72" s="17">
        <v>410</v>
      </c>
      <c r="E72" s="17"/>
      <c r="F72" s="17"/>
      <c r="G72" s="17"/>
      <c r="H72" s="97">
        <v>410</v>
      </c>
      <c r="I72" s="17"/>
      <c r="J72" s="19"/>
      <c r="K72" s="60"/>
      <c r="L72" s="60"/>
      <c r="M72" s="61"/>
      <c r="N72" s="74"/>
      <c r="O72" s="63"/>
    </row>
    <row r="73" s="3" customFormat="1" ht="103" customHeight="1" spans="1:15">
      <c r="A73" s="19" t="s">
        <v>307</v>
      </c>
      <c r="B73" s="19" t="s">
        <v>277</v>
      </c>
      <c r="C73" s="37" t="s">
        <v>27</v>
      </c>
      <c r="D73" s="21">
        <v>200</v>
      </c>
      <c r="E73" s="22" t="s">
        <v>278</v>
      </c>
      <c r="F73" s="98" t="s">
        <v>308</v>
      </c>
      <c r="G73" s="22" t="s">
        <v>309</v>
      </c>
      <c r="H73" s="21" t="s">
        <v>310</v>
      </c>
      <c r="I73" s="37" t="s">
        <v>66</v>
      </c>
      <c r="J73" s="37" t="s">
        <v>311</v>
      </c>
      <c r="K73" s="64">
        <v>44941.1</v>
      </c>
      <c r="L73" s="64">
        <v>45214.1</v>
      </c>
      <c r="M73" s="110" t="s">
        <v>312</v>
      </c>
      <c r="N73" s="71" t="s">
        <v>313</v>
      </c>
      <c r="O73" s="27" t="s">
        <v>314</v>
      </c>
    </row>
    <row r="74" s="3" customFormat="1" ht="93" customHeight="1" spans="1:15">
      <c r="A74" s="19"/>
      <c r="B74" s="19" t="s">
        <v>315</v>
      </c>
      <c r="C74" s="37" t="s">
        <v>316</v>
      </c>
      <c r="D74" s="21">
        <v>200</v>
      </c>
      <c r="E74" s="22" t="s">
        <v>278</v>
      </c>
      <c r="F74" s="98" t="s">
        <v>317</v>
      </c>
      <c r="G74" s="22" t="s">
        <v>318</v>
      </c>
      <c r="H74" s="21" t="s">
        <v>319</v>
      </c>
      <c r="I74" s="37" t="s">
        <v>130</v>
      </c>
      <c r="J74" s="37" t="s">
        <v>320</v>
      </c>
      <c r="K74" s="64">
        <v>44983.1</v>
      </c>
      <c r="L74" s="64">
        <v>45185.1</v>
      </c>
      <c r="M74" s="79" t="s">
        <v>317</v>
      </c>
      <c r="N74" s="71" t="s">
        <v>321</v>
      </c>
      <c r="O74" s="27" t="s">
        <v>322</v>
      </c>
    </row>
    <row r="75" s="3" customFormat="1" ht="84" customHeight="1" spans="1:15">
      <c r="A75" s="27" t="s">
        <v>323</v>
      </c>
      <c r="B75" s="19" t="s">
        <v>324</v>
      </c>
      <c r="C75" s="37" t="s">
        <v>316</v>
      </c>
      <c r="D75" s="21">
        <v>10</v>
      </c>
      <c r="E75" s="22" t="s">
        <v>278</v>
      </c>
      <c r="F75" s="98" t="s">
        <v>325</v>
      </c>
      <c r="G75" s="22" t="s">
        <v>326</v>
      </c>
      <c r="H75" s="21" t="s">
        <v>327</v>
      </c>
      <c r="I75" s="37" t="s">
        <v>113</v>
      </c>
      <c r="J75" s="37" t="s">
        <v>328</v>
      </c>
      <c r="K75" s="64">
        <v>45213.1</v>
      </c>
      <c r="L75" s="64">
        <v>45271</v>
      </c>
      <c r="M75" s="79" t="s">
        <v>329</v>
      </c>
      <c r="N75" s="71" t="s">
        <v>330</v>
      </c>
      <c r="O75" s="27" t="s">
        <v>331</v>
      </c>
    </row>
    <row r="76" s="3" customFormat="1" ht="23" customHeight="1" spans="1:15">
      <c r="A76" s="18" t="s">
        <v>332</v>
      </c>
      <c r="B76" s="19"/>
      <c r="C76" s="19"/>
      <c r="D76" s="17">
        <f>D77+D78+D79+D80+D81</f>
        <v>4204</v>
      </c>
      <c r="E76" s="17"/>
      <c r="F76" s="17"/>
      <c r="G76" s="17"/>
      <c r="H76" s="17">
        <f>H77+H78+H79+H80+H81</f>
        <v>4204</v>
      </c>
      <c r="I76" s="17"/>
      <c r="J76" s="111"/>
      <c r="K76" s="64"/>
      <c r="L76" s="64"/>
      <c r="M76" s="112"/>
      <c r="N76" s="113"/>
      <c r="O76" s="63"/>
    </row>
    <row r="77" s="3" customFormat="1" ht="14" customHeight="1" spans="1:15">
      <c r="A77" s="23" t="s">
        <v>333</v>
      </c>
      <c r="B77" s="29" t="s">
        <v>334</v>
      </c>
      <c r="C77" s="88" t="s">
        <v>27</v>
      </c>
      <c r="D77" s="28">
        <v>1800</v>
      </c>
      <c r="E77" s="22" t="s">
        <v>335</v>
      </c>
      <c r="F77" s="19" t="s">
        <v>336</v>
      </c>
      <c r="G77" s="21" t="s">
        <v>337</v>
      </c>
      <c r="H77" s="40">
        <v>1800</v>
      </c>
      <c r="I77" s="21" t="s">
        <v>338</v>
      </c>
      <c r="J77" s="19" t="s">
        <v>339</v>
      </c>
      <c r="K77" s="114">
        <v>44927</v>
      </c>
      <c r="L77" s="114">
        <v>45261</v>
      </c>
      <c r="M77" s="78" t="s">
        <v>340</v>
      </c>
      <c r="N77" s="24" t="s">
        <v>341</v>
      </c>
      <c r="O77" s="29" t="s">
        <v>336</v>
      </c>
    </row>
    <row r="78" s="3" customFormat="1" ht="58" customHeight="1" spans="1:15">
      <c r="A78" s="23"/>
      <c r="B78" s="31"/>
      <c r="C78" s="91"/>
      <c r="D78" s="32"/>
      <c r="E78" s="22"/>
      <c r="F78" s="19"/>
      <c r="G78" s="21"/>
      <c r="H78" s="40"/>
      <c r="I78" s="21"/>
      <c r="J78" s="19"/>
      <c r="K78" s="73"/>
      <c r="L78" s="73"/>
      <c r="M78" s="78"/>
      <c r="N78" s="24"/>
      <c r="O78" s="31"/>
    </row>
    <row r="79" s="3" customFormat="1" ht="27" customHeight="1" spans="1:15">
      <c r="A79" s="29" t="s">
        <v>342</v>
      </c>
      <c r="B79" s="29" t="s">
        <v>334</v>
      </c>
      <c r="C79" s="88" t="s">
        <v>53</v>
      </c>
      <c r="D79" s="28">
        <v>279</v>
      </c>
      <c r="E79" s="22" t="s">
        <v>335</v>
      </c>
      <c r="F79" s="29" t="s">
        <v>343</v>
      </c>
      <c r="G79" s="29" t="s">
        <v>344</v>
      </c>
      <c r="H79" s="99">
        <v>279</v>
      </c>
      <c r="I79" s="28" t="s">
        <v>345</v>
      </c>
      <c r="J79" s="29" t="s">
        <v>346</v>
      </c>
      <c r="K79" s="114">
        <v>44927</v>
      </c>
      <c r="L79" s="114">
        <v>45261</v>
      </c>
      <c r="M79" s="115" t="s">
        <v>347</v>
      </c>
      <c r="N79" s="24" t="s">
        <v>169</v>
      </c>
      <c r="O79" s="29" t="s">
        <v>343</v>
      </c>
    </row>
    <row r="80" s="3" customFormat="1" ht="17" customHeight="1" spans="1:15">
      <c r="A80" s="100"/>
      <c r="B80" s="31"/>
      <c r="C80" s="91"/>
      <c r="D80" s="32"/>
      <c r="E80" s="22"/>
      <c r="F80" s="100"/>
      <c r="G80" s="31"/>
      <c r="H80" s="101"/>
      <c r="I80" s="32"/>
      <c r="J80" s="100"/>
      <c r="K80" s="73"/>
      <c r="L80" s="73"/>
      <c r="M80" s="116"/>
      <c r="N80" s="24"/>
      <c r="O80" s="31"/>
    </row>
    <row r="81" s="3" customFormat="1" ht="48" customHeight="1" spans="1:253">
      <c r="A81" s="23" t="s">
        <v>348</v>
      </c>
      <c r="B81" s="19" t="s">
        <v>349</v>
      </c>
      <c r="C81" s="37" t="s">
        <v>27</v>
      </c>
      <c r="D81" s="21">
        <v>2125</v>
      </c>
      <c r="E81" s="22" t="s">
        <v>335</v>
      </c>
      <c r="F81" s="23" t="s">
        <v>350</v>
      </c>
      <c r="G81" s="19" t="s">
        <v>351</v>
      </c>
      <c r="H81" s="21">
        <v>2125</v>
      </c>
      <c r="I81" s="21" t="s">
        <v>44</v>
      </c>
      <c r="J81" s="19" t="s">
        <v>352</v>
      </c>
      <c r="K81" s="64">
        <v>44927</v>
      </c>
      <c r="L81" s="64">
        <v>45261</v>
      </c>
      <c r="M81" s="78" t="s">
        <v>353</v>
      </c>
      <c r="N81" s="74" t="s">
        <v>354</v>
      </c>
      <c r="O81" s="36" t="s">
        <v>355</v>
      </c>
      <c r="P81" s="56"/>
      <c r="Q81" s="86"/>
      <c r="R81" s="56"/>
      <c r="S81" s="86"/>
      <c r="T81" s="56"/>
      <c r="U81" s="86"/>
      <c r="V81" s="56"/>
      <c r="W81" s="86"/>
      <c r="X81" s="56"/>
      <c r="Y81" s="86"/>
      <c r="Z81" s="56"/>
      <c r="AA81" s="86"/>
      <c r="AB81" s="56"/>
      <c r="AC81" s="86"/>
      <c r="AD81" s="56"/>
      <c r="AE81" s="86"/>
      <c r="AF81" s="56"/>
      <c r="AG81" s="86"/>
      <c r="AH81" s="56"/>
      <c r="AI81" s="86"/>
      <c r="AJ81" s="56"/>
      <c r="AK81" s="86"/>
      <c r="AL81" s="56"/>
      <c r="AM81" s="86"/>
      <c r="AN81" s="56"/>
      <c r="AO81" s="86"/>
      <c r="AP81" s="56"/>
      <c r="AQ81" s="86"/>
      <c r="AR81" s="56"/>
      <c r="AS81" s="86"/>
      <c r="AT81" s="56"/>
      <c r="AU81" s="86"/>
      <c r="AV81" s="56"/>
      <c r="AW81" s="86"/>
      <c r="AX81" s="56"/>
      <c r="AY81" s="86"/>
      <c r="AZ81" s="56"/>
      <c r="BA81" s="86"/>
      <c r="BB81" s="56"/>
      <c r="BC81" s="86"/>
      <c r="BD81" s="56"/>
      <c r="BE81" s="86"/>
      <c r="BF81" s="56"/>
      <c r="BG81" s="86"/>
      <c r="BH81" s="56"/>
      <c r="BI81" s="86"/>
      <c r="BJ81" s="56"/>
      <c r="BK81" s="86"/>
      <c r="BL81" s="56"/>
      <c r="BM81" s="86"/>
      <c r="BN81" s="56"/>
      <c r="BO81" s="86"/>
      <c r="BP81" s="56"/>
      <c r="BQ81" s="86"/>
      <c r="BR81" s="56"/>
      <c r="BS81" s="86"/>
      <c r="BT81" s="56"/>
      <c r="BU81" s="86"/>
      <c r="BV81" s="56"/>
      <c r="BW81" s="86"/>
      <c r="BX81" s="56"/>
      <c r="BY81" s="86"/>
      <c r="BZ81" s="56"/>
      <c r="CA81" s="86"/>
      <c r="CB81" s="56"/>
      <c r="CC81" s="86"/>
      <c r="CD81" s="56"/>
      <c r="CE81" s="86"/>
      <c r="CF81" s="56"/>
      <c r="CG81" s="86"/>
      <c r="CH81" s="56"/>
      <c r="CI81" s="86"/>
      <c r="CJ81" s="56"/>
      <c r="CK81" s="86"/>
      <c r="CL81" s="56"/>
      <c r="CM81" s="86"/>
      <c r="CN81" s="56"/>
      <c r="CO81" s="86"/>
      <c r="CP81" s="56"/>
      <c r="CQ81" s="86"/>
      <c r="CR81" s="56"/>
      <c r="CS81" s="86"/>
      <c r="CT81" s="56"/>
      <c r="CU81" s="86"/>
      <c r="CV81" s="56"/>
      <c r="CW81" s="86"/>
      <c r="CX81" s="56"/>
      <c r="CY81" s="86"/>
      <c r="CZ81" s="56"/>
      <c r="DA81" s="86"/>
      <c r="DB81" s="56"/>
      <c r="DC81" s="86"/>
      <c r="DD81" s="56"/>
      <c r="DE81" s="86"/>
      <c r="DF81" s="56"/>
      <c r="DG81" s="86"/>
      <c r="DH81" s="56"/>
      <c r="DI81" s="86"/>
      <c r="DJ81" s="56"/>
      <c r="DK81" s="86"/>
      <c r="DL81" s="56"/>
      <c r="DM81" s="86"/>
      <c r="DN81" s="56"/>
      <c r="DO81" s="86"/>
      <c r="DP81" s="56"/>
      <c r="DQ81" s="86"/>
      <c r="DR81" s="56"/>
      <c r="DS81" s="86"/>
      <c r="DT81" s="56"/>
      <c r="DU81" s="86"/>
      <c r="DV81" s="56"/>
      <c r="DW81" s="86"/>
      <c r="DX81" s="56"/>
      <c r="DY81" s="86"/>
      <c r="DZ81" s="56"/>
      <c r="EA81" s="86"/>
      <c r="EB81" s="56"/>
      <c r="EC81" s="86"/>
      <c r="ED81" s="56"/>
      <c r="EE81" s="86"/>
      <c r="EF81" s="56"/>
      <c r="EG81" s="86"/>
      <c r="EH81" s="56"/>
      <c r="EI81" s="86"/>
      <c r="EJ81" s="56"/>
      <c r="EK81" s="86"/>
      <c r="EL81" s="56"/>
      <c r="EM81" s="86"/>
      <c r="EN81" s="56"/>
      <c r="EO81" s="86"/>
      <c r="EP81" s="56"/>
      <c r="EQ81" s="86"/>
      <c r="ER81" s="56"/>
      <c r="ES81" s="86"/>
      <c r="ET81" s="56"/>
      <c r="EU81" s="86"/>
      <c r="EV81" s="56"/>
      <c r="EW81" s="86"/>
      <c r="EX81" s="56"/>
      <c r="EY81" s="86"/>
      <c r="EZ81" s="56"/>
      <c r="FA81" s="86"/>
      <c r="FB81" s="56"/>
      <c r="FC81" s="86"/>
      <c r="FD81" s="56"/>
      <c r="FE81" s="86"/>
      <c r="FF81" s="56"/>
      <c r="FG81" s="86"/>
      <c r="FH81" s="56"/>
      <c r="FI81" s="86"/>
      <c r="FJ81" s="56"/>
      <c r="FK81" s="86"/>
      <c r="FL81" s="56"/>
      <c r="FM81" s="86"/>
      <c r="FN81" s="56"/>
      <c r="FO81" s="86"/>
      <c r="FP81" s="56"/>
      <c r="FQ81" s="86"/>
      <c r="FR81" s="56"/>
      <c r="FS81" s="86"/>
      <c r="FT81" s="56"/>
      <c r="FU81" s="86"/>
      <c r="FV81" s="56"/>
      <c r="FW81" s="86"/>
      <c r="FX81" s="56"/>
      <c r="FY81" s="86"/>
      <c r="FZ81" s="56"/>
      <c r="GA81" s="86"/>
      <c r="GB81" s="56"/>
      <c r="GC81" s="86"/>
      <c r="GD81" s="56"/>
      <c r="GE81" s="86"/>
      <c r="GF81" s="56"/>
      <c r="GG81" s="86"/>
      <c r="GH81" s="56"/>
      <c r="GI81" s="86"/>
      <c r="GJ81" s="56"/>
      <c r="GK81" s="86"/>
      <c r="GL81" s="56"/>
      <c r="GM81" s="86"/>
      <c r="GN81" s="56"/>
      <c r="GO81" s="86"/>
      <c r="GP81" s="56"/>
      <c r="GQ81" s="86"/>
      <c r="GR81" s="56"/>
      <c r="GS81" s="86"/>
      <c r="GT81" s="56"/>
      <c r="GU81" s="86"/>
      <c r="GV81" s="56"/>
      <c r="GW81" s="86"/>
      <c r="GX81" s="56"/>
      <c r="GY81" s="86"/>
      <c r="GZ81" s="56"/>
      <c r="HA81" s="86"/>
      <c r="HB81" s="56"/>
      <c r="HC81" s="86"/>
      <c r="HD81" s="56"/>
      <c r="HE81" s="86"/>
      <c r="HF81" s="56"/>
      <c r="HG81" s="86"/>
      <c r="HH81" s="56"/>
      <c r="HI81" s="86"/>
      <c r="HJ81" s="56"/>
      <c r="HK81" s="86"/>
      <c r="HL81" s="56"/>
      <c r="HM81" s="86"/>
      <c r="HN81" s="56"/>
      <c r="HO81" s="86"/>
      <c r="HP81" s="56"/>
      <c r="HQ81" s="86"/>
      <c r="HR81" s="56"/>
      <c r="HS81" s="86"/>
      <c r="HT81" s="56"/>
      <c r="HU81" s="86"/>
      <c r="HV81" s="56"/>
      <c r="HW81" s="86"/>
      <c r="HX81" s="56"/>
      <c r="HY81" s="86"/>
      <c r="HZ81" s="56"/>
      <c r="IA81" s="86"/>
      <c r="IB81" s="56"/>
      <c r="IC81" s="86"/>
      <c r="ID81" s="56"/>
      <c r="IE81" s="86"/>
      <c r="IF81" s="56"/>
      <c r="IG81" s="86"/>
      <c r="IH81" s="56"/>
      <c r="II81" s="86"/>
      <c r="IJ81" s="56"/>
      <c r="IK81" s="86"/>
      <c r="IL81" s="56"/>
      <c r="IM81" s="86"/>
      <c r="IN81" s="56"/>
      <c r="IO81" s="86"/>
      <c r="IP81" s="56"/>
      <c r="IQ81" s="86"/>
      <c r="IR81" s="56"/>
      <c r="IS81" s="86"/>
    </row>
    <row r="82" s="3" customFormat="1" ht="23" customHeight="1" spans="1:15">
      <c r="A82" s="18" t="s">
        <v>356</v>
      </c>
      <c r="B82" s="22"/>
      <c r="C82" s="37"/>
      <c r="D82" s="17">
        <f>D83+D125</f>
        <v>1104</v>
      </c>
      <c r="E82" s="17"/>
      <c r="F82" s="17"/>
      <c r="G82" s="17"/>
      <c r="H82" s="17">
        <f>SUM(H83:H130)</f>
        <v>1104</v>
      </c>
      <c r="I82" s="17"/>
      <c r="J82" s="19"/>
      <c r="K82" s="64"/>
      <c r="L82" s="64"/>
      <c r="M82" s="112"/>
      <c r="N82" s="113"/>
      <c r="O82" s="63"/>
    </row>
    <row r="83" s="3" customFormat="1" ht="21" customHeight="1" spans="1:15">
      <c r="A83" s="29" t="s">
        <v>357</v>
      </c>
      <c r="B83" s="102" t="s">
        <v>358</v>
      </c>
      <c r="C83" s="88" t="s">
        <v>27</v>
      </c>
      <c r="D83" s="28">
        <v>963</v>
      </c>
      <c r="E83" s="102" t="s">
        <v>359</v>
      </c>
      <c r="F83" s="24" t="s">
        <v>360</v>
      </c>
      <c r="G83" s="60" t="s">
        <v>361</v>
      </c>
      <c r="H83" s="60">
        <v>15.6</v>
      </c>
      <c r="I83" s="24" t="s">
        <v>113</v>
      </c>
      <c r="J83" s="24" t="s">
        <v>362</v>
      </c>
      <c r="K83" s="64">
        <v>44927</v>
      </c>
      <c r="L83" s="64">
        <v>45261</v>
      </c>
      <c r="M83" s="27" t="s">
        <v>363</v>
      </c>
      <c r="N83" s="24" t="s">
        <v>364</v>
      </c>
      <c r="O83" s="19" t="s">
        <v>365</v>
      </c>
    </row>
    <row r="84" s="3" customFormat="1" ht="21" customHeight="1" spans="1:15">
      <c r="A84" s="41"/>
      <c r="B84" s="103"/>
      <c r="C84" s="95"/>
      <c r="D84" s="104"/>
      <c r="E84" s="103"/>
      <c r="F84" s="24" t="s">
        <v>366</v>
      </c>
      <c r="G84" s="60" t="s">
        <v>361</v>
      </c>
      <c r="H84" s="60">
        <v>13.59</v>
      </c>
      <c r="I84" s="24" t="s">
        <v>113</v>
      </c>
      <c r="J84" s="24" t="s">
        <v>367</v>
      </c>
      <c r="K84" s="64">
        <v>44927</v>
      </c>
      <c r="L84" s="64">
        <v>45261</v>
      </c>
      <c r="M84" s="27" t="s">
        <v>368</v>
      </c>
      <c r="N84" s="24" t="s">
        <v>364</v>
      </c>
      <c r="O84" s="19" t="s">
        <v>365</v>
      </c>
    </row>
    <row r="85" s="3" customFormat="1" ht="21" customHeight="1" spans="1:15">
      <c r="A85" s="41"/>
      <c r="B85" s="103"/>
      <c r="C85" s="95"/>
      <c r="D85" s="104"/>
      <c r="E85" s="103"/>
      <c r="F85" s="24" t="s">
        <v>369</v>
      </c>
      <c r="G85" s="60" t="s">
        <v>361</v>
      </c>
      <c r="H85" s="60">
        <v>36.45</v>
      </c>
      <c r="I85" s="24" t="s">
        <v>113</v>
      </c>
      <c r="J85" s="24" t="s">
        <v>370</v>
      </c>
      <c r="K85" s="64">
        <v>44927</v>
      </c>
      <c r="L85" s="64">
        <v>45261</v>
      </c>
      <c r="M85" s="117" t="s">
        <v>371</v>
      </c>
      <c r="N85" s="24" t="s">
        <v>364</v>
      </c>
      <c r="O85" s="19" t="s">
        <v>365</v>
      </c>
    </row>
    <row r="86" s="3" customFormat="1" ht="21" customHeight="1" spans="1:15">
      <c r="A86" s="41"/>
      <c r="B86" s="103"/>
      <c r="C86" s="95"/>
      <c r="D86" s="104"/>
      <c r="E86" s="103"/>
      <c r="F86" s="24" t="s">
        <v>372</v>
      </c>
      <c r="G86" s="60" t="s">
        <v>361</v>
      </c>
      <c r="H86" s="60">
        <v>32.52</v>
      </c>
      <c r="I86" s="24" t="s">
        <v>113</v>
      </c>
      <c r="J86" s="24" t="s">
        <v>144</v>
      </c>
      <c r="K86" s="64">
        <v>44927</v>
      </c>
      <c r="L86" s="64">
        <v>45261</v>
      </c>
      <c r="M86" s="117" t="s">
        <v>373</v>
      </c>
      <c r="N86" s="24" t="s">
        <v>364</v>
      </c>
      <c r="O86" s="19" t="s">
        <v>365</v>
      </c>
    </row>
    <row r="87" s="3" customFormat="1" ht="21" customHeight="1" spans="1:15">
      <c r="A87" s="41"/>
      <c r="B87" s="103"/>
      <c r="C87" s="95"/>
      <c r="D87" s="104"/>
      <c r="E87" s="103"/>
      <c r="F87" s="24" t="s">
        <v>374</v>
      </c>
      <c r="G87" s="60" t="s">
        <v>361</v>
      </c>
      <c r="H87" s="60">
        <v>26.31</v>
      </c>
      <c r="I87" s="24" t="s">
        <v>113</v>
      </c>
      <c r="J87" s="24" t="s">
        <v>144</v>
      </c>
      <c r="K87" s="64">
        <v>44927</v>
      </c>
      <c r="L87" s="64">
        <v>45261</v>
      </c>
      <c r="M87" s="117" t="s">
        <v>375</v>
      </c>
      <c r="N87" s="24" t="s">
        <v>364</v>
      </c>
      <c r="O87" s="19" t="s">
        <v>365</v>
      </c>
    </row>
    <row r="88" s="3" customFormat="1" ht="21" customHeight="1" spans="1:15">
      <c r="A88" s="41"/>
      <c r="B88" s="103"/>
      <c r="C88" s="95"/>
      <c r="D88" s="104"/>
      <c r="E88" s="103"/>
      <c r="F88" s="24" t="s">
        <v>376</v>
      </c>
      <c r="G88" s="60" t="s">
        <v>361</v>
      </c>
      <c r="H88" s="60">
        <v>7.02</v>
      </c>
      <c r="I88" s="24" t="s">
        <v>113</v>
      </c>
      <c r="J88" s="24" t="s">
        <v>144</v>
      </c>
      <c r="K88" s="64">
        <v>44927</v>
      </c>
      <c r="L88" s="64">
        <v>45261</v>
      </c>
      <c r="M88" s="117" t="s">
        <v>377</v>
      </c>
      <c r="N88" s="24" t="s">
        <v>364</v>
      </c>
      <c r="O88" s="19" t="s">
        <v>365</v>
      </c>
    </row>
    <row r="89" s="3" customFormat="1" ht="21" customHeight="1" spans="1:15">
      <c r="A89" s="31"/>
      <c r="B89" s="105"/>
      <c r="C89" s="91"/>
      <c r="D89" s="32"/>
      <c r="E89" s="105"/>
      <c r="F89" s="24" t="s">
        <v>378</v>
      </c>
      <c r="G89" s="60" t="s">
        <v>361</v>
      </c>
      <c r="H89" s="60">
        <v>5.91</v>
      </c>
      <c r="I89" s="24" t="s">
        <v>113</v>
      </c>
      <c r="J89" s="24" t="s">
        <v>144</v>
      </c>
      <c r="K89" s="64">
        <v>44927</v>
      </c>
      <c r="L89" s="64">
        <v>45261</v>
      </c>
      <c r="M89" s="117" t="s">
        <v>379</v>
      </c>
      <c r="N89" s="24" t="s">
        <v>364</v>
      </c>
      <c r="O89" s="19" t="s">
        <v>365</v>
      </c>
    </row>
    <row r="90" s="3" customFormat="1" ht="21" customHeight="1" spans="1:15">
      <c r="A90" s="19" t="s">
        <v>357</v>
      </c>
      <c r="B90" s="22" t="s">
        <v>358</v>
      </c>
      <c r="C90" s="37" t="s">
        <v>27</v>
      </c>
      <c r="D90" s="21"/>
      <c r="E90" s="22" t="s">
        <v>359</v>
      </c>
      <c r="F90" s="24" t="s">
        <v>380</v>
      </c>
      <c r="G90" s="60" t="s">
        <v>361</v>
      </c>
      <c r="H90" s="60">
        <v>9.33</v>
      </c>
      <c r="I90" s="24" t="s">
        <v>113</v>
      </c>
      <c r="J90" s="24" t="s">
        <v>144</v>
      </c>
      <c r="K90" s="64">
        <v>44927</v>
      </c>
      <c r="L90" s="64">
        <v>45261</v>
      </c>
      <c r="M90" s="117" t="s">
        <v>381</v>
      </c>
      <c r="N90" s="24" t="s">
        <v>364</v>
      </c>
      <c r="O90" s="19" t="s">
        <v>365</v>
      </c>
    </row>
    <row r="91" s="3" customFormat="1" ht="21" customHeight="1" spans="1:15">
      <c r="A91" s="19"/>
      <c r="B91" s="22"/>
      <c r="C91" s="37"/>
      <c r="D91" s="21"/>
      <c r="E91" s="22"/>
      <c r="F91" s="24" t="s">
        <v>382</v>
      </c>
      <c r="G91" s="60" t="s">
        <v>361</v>
      </c>
      <c r="H91" s="60">
        <v>10.74</v>
      </c>
      <c r="I91" s="24" t="s">
        <v>113</v>
      </c>
      <c r="J91" s="24" t="s">
        <v>144</v>
      </c>
      <c r="K91" s="64">
        <v>44927</v>
      </c>
      <c r="L91" s="64">
        <v>45261</v>
      </c>
      <c r="M91" s="117" t="s">
        <v>383</v>
      </c>
      <c r="N91" s="24" t="s">
        <v>364</v>
      </c>
      <c r="O91" s="19" t="s">
        <v>365</v>
      </c>
    </row>
    <row r="92" s="3" customFormat="1" ht="21" customHeight="1" spans="1:15">
      <c r="A92" s="19"/>
      <c r="B92" s="22"/>
      <c r="C92" s="37"/>
      <c r="D92" s="21"/>
      <c r="E92" s="22"/>
      <c r="F92" s="24" t="s">
        <v>384</v>
      </c>
      <c r="G92" s="60" t="s">
        <v>361</v>
      </c>
      <c r="H92" s="60">
        <v>8.22</v>
      </c>
      <c r="I92" s="24" t="s">
        <v>113</v>
      </c>
      <c r="J92" s="24" t="s">
        <v>144</v>
      </c>
      <c r="K92" s="64">
        <v>44927</v>
      </c>
      <c r="L92" s="64">
        <v>45261</v>
      </c>
      <c r="M92" s="117" t="s">
        <v>385</v>
      </c>
      <c r="N92" s="24" t="s">
        <v>364</v>
      </c>
      <c r="O92" s="19" t="s">
        <v>365</v>
      </c>
    </row>
    <row r="93" s="3" customFormat="1" ht="21" customHeight="1" spans="1:15">
      <c r="A93" s="19"/>
      <c r="B93" s="22"/>
      <c r="C93" s="37"/>
      <c r="D93" s="21"/>
      <c r="E93" s="22"/>
      <c r="F93" s="24" t="s">
        <v>386</v>
      </c>
      <c r="G93" s="60" t="s">
        <v>361</v>
      </c>
      <c r="H93" s="60">
        <v>7.65</v>
      </c>
      <c r="I93" s="24" t="s">
        <v>113</v>
      </c>
      <c r="J93" s="24" t="s">
        <v>144</v>
      </c>
      <c r="K93" s="64">
        <v>44927</v>
      </c>
      <c r="L93" s="64">
        <v>45261</v>
      </c>
      <c r="M93" s="117" t="s">
        <v>387</v>
      </c>
      <c r="N93" s="24" t="s">
        <v>364</v>
      </c>
      <c r="O93" s="19" t="s">
        <v>365</v>
      </c>
    </row>
    <row r="94" s="3" customFormat="1" ht="21" customHeight="1" spans="1:15">
      <c r="A94" s="19"/>
      <c r="B94" s="22"/>
      <c r="C94" s="37"/>
      <c r="D94" s="21"/>
      <c r="E94" s="22"/>
      <c r="F94" s="24" t="s">
        <v>388</v>
      </c>
      <c r="G94" s="60" t="s">
        <v>361</v>
      </c>
      <c r="H94" s="60">
        <v>17.34</v>
      </c>
      <c r="I94" s="24" t="s">
        <v>113</v>
      </c>
      <c r="J94" s="24" t="s">
        <v>144</v>
      </c>
      <c r="K94" s="64">
        <v>44927</v>
      </c>
      <c r="L94" s="64">
        <v>45261</v>
      </c>
      <c r="M94" s="117" t="s">
        <v>389</v>
      </c>
      <c r="N94" s="24" t="s">
        <v>364</v>
      </c>
      <c r="O94" s="19" t="s">
        <v>365</v>
      </c>
    </row>
    <row r="95" s="3" customFormat="1" ht="21" customHeight="1" spans="1:15">
      <c r="A95" s="19"/>
      <c r="B95" s="22"/>
      <c r="C95" s="37"/>
      <c r="D95" s="21"/>
      <c r="E95" s="22"/>
      <c r="F95" s="24" t="s">
        <v>390</v>
      </c>
      <c r="G95" s="60" t="s">
        <v>361</v>
      </c>
      <c r="H95" s="60">
        <v>4.98</v>
      </c>
      <c r="I95" s="24" t="s">
        <v>391</v>
      </c>
      <c r="J95" s="24" t="s">
        <v>392</v>
      </c>
      <c r="K95" s="64">
        <v>44927</v>
      </c>
      <c r="L95" s="64">
        <v>45261</v>
      </c>
      <c r="M95" s="117" t="s">
        <v>393</v>
      </c>
      <c r="N95" s="24" t="s">
        <v>364</v>
      </c>
      <c r="O95" s="19" t="s">
        <v>365</v>
      </c>
    </row>
    <row r="96" s="3" customFormat="1" ht="21" customHeight="1" spans="1:15">
      <c r="A96" s="19"/>
      <c r="B96" s="22"/>
      <c r="C96" s="37"/>
      <c r="D96" s="21"/>
      <c r="E96" s="22"/>
      <c r="F96" s="24" t="s">
        <v>394</v>
      </c>
      <c r="G96" s="60" t="s">
        <v>361</v>
      </c>
      <c r="H96" s="60">
        <v>21.6</v>
      </c>
      <c r="I96" s="24" t="s">
        <v>391</v>
      </c>
      <c r="J96" s="24" t="s">
        <v>392</v>
      </c>
      <c r="K96" s="64">
        <v>44927</v>
      </c>
      <c r="L96" s="64">
        <v>45261</v>
      </c>
      <c r="M96" s="117" t="s">
        <v>395</v>
      </c>
      <c r="N96" s="24" t="s">
        <v>364</v>
      </c>
      <c r="O96" s="19" t="s">
        <v>365</v>
      </c>
    </row>
    <row r="97" s="3" customFormat="1" ht="21" customHeight="1" spans="1:15">
      <c r="A97" s="19"/>
      <c r="B97" s="22"/>
      <c r="C97" s="37"/>
      <c r="D97" s="21"/>
      <c r="E97" s="22"/>
      <c r="F97" s="24" t="s">
        <v>396</v>
      </c>
      <c r="G97" s="60" t="s">
        <v>361</v>
      </c>
      <c r="H97" s="60">
        <v>12.39</v>
      </c>
      <c r="I97" s="24" t="s">
        <v>391</v>
      </c>
      <c r="J97" s="24" t="s">
        <v>397</v>
      </c>
      <c r="K97" s="64">
        <v>44927</v>
      </c>
      <c r="L97" s="64">
        <v>45261</v>
      </c>
      <c r="M97" s="117" t="s">
        <v>398</v>
      </c>
      <c r="N97" s="24" t="s">
        <v>364</v>
      </c>
      <c r="O97" s="19" t="s">
        <v>365</v>
      </c>
    </row>
    <row r="98" s="3" customFormat="1" ht="21" customHeight="1" spans="1:15">
      <c r="A98" s="19"/>
      <c r="B98" s="22"/>
      <c r="C98" s="37"/>
      <c r="D98" s="21"/>
      <c r="E98" s="22"/>
      <c r="F98" s="24" t="s">
        <v>399</v>
      </c>
      <c r="G98" s="60" t="s">
        <v>361</v>
      </c>
      <c r="H98" s="60">
        <v>5.49</v>
      </c>
      <c r="I98" s="24" t="s">
        <v>391</v>
      </c>
      <c r="J98" s="24" t="s">
        <v>397</v>
      </c>
      <c r="K98" s="64">
        <v>44927</v>
      </c>
      <c r="L98" s="64">
        <v>45261</v>
      </c>
      <c r="M98" s="117" t="s">
        <v>400</v>
      </c>
      <c r="N98" s="24" t="s">
        <v>364</v>
      </c>
      <c r="O98" s="19" t="s">
        <v>365</v>
      </c>
    </row>
    <row r="99" s="3" customFormat="1" ht="21" customHeight="1" spans="1:15">
      <c r="A99" s="19"/>
      <c r="B99" s="22"/>
      <c r="C99" s="37"/>
      <c r="D99" s="21"/>
      <c r="E99" s="22"/>
      <c r="F99" s="24" t="s">
        <v>401</v>
      </c>
      <c r="G99" s="60" t="s">
        <v>361</v>
      </c>
      <c r="H99" s="60">
        <v>13.17</v>
      </c>
      <c r="I99" s="24" t="s">
        <v>391</v>
      </c>
      <c r="J99" s="24" t="s">
        <v>402</v>
      </c>
      <c r="K99" s="64">
        <v>44927</v>
      </c>
      <c r="L99" s="64">
        <v>45261</v>
      </c>
      <c r="M99" s="117" t="s">
        <v>403</v>
      </c>
      <c r="N99" s="24" t="s">
        <v>364</v>
      </c>
      <c r="O99" s="19" t="s">
        <v>365</v>
      </c>
    </row>
    <row r="100" s="3" customFormat="1" ht="21" customHeight="1" spans="1:15">
      <c r="A100" s="19" t="s">
        <v>357</v>
      </c>
      <c r="B100" s="22" t="s">
        <v>358</v>
      </c>
      <c r="C100" s="37" t="s">
        <v>27</v>
      </c>
      <c r="D100" s="21"/>
      <c r="E100" s="22" t="s">
        <v>359</v>
      </c>
      <c r="F100" s="24" t="s">
        <v>404</v>
      </c>
      <c r="G100" s="60" t="s">
        <v>361</v>
      </c>
      <c r="H100" s="60">
        <v>20.73</v>
      </c>
      <c r="I100" s="24" t="s">
        <v>405</v>
      </c>
      <c r="J100" s="24" t="s">
        <v>406</v>
      </c>
      <c r="K100" s="64">
        <v>44927</v>
      </c>
      <c r="L100" s="64">
        <v>45261</v>
      </c>
      <c r="M100" s="117" t="s">
        <v>407</v>
      </c>
      <c r="N100" s="24" t="s">
        <v>364</v>
      </c>
      <c r="O100" s="19" t="s">
        <v>365</v>
      </c>
    </row>
    <row r="101" s="3" customFormat="1" ht="21" customHeight="1" spans="1:15">
      <c r="A101" s="19"/>
      <c r="B101" s="22"/>
      <c r="C101" s="37"/>
      <c r="D101" s="21"/>
      <c r="E101" s="22"/>
      <c r="F101" s="24" t="s">
        <v>408</v>
      </c>
      <c r="G101" s="60" t="s">
        <v>361</v>
      </c>
      <c r="H101" s="60">
        <v>41.16</v>
      </c>
      <c r="I101" s="24" t="s">
        <v>405</v>
      </c>
      <c r="J101" s="24" t="s">
        <v>406</v>
      </c>
      <c r="K101" s="64">
        <v>44927</v>
      </c>
      <c r="L101" s="64">
        <v>45261</v>
      </c>
      <c r="M101" s="117" t="s">
        <v>409</v>
      </c>
      <c r="N101" s="24" t="s">
        <v>364</v>
      </c>
      <c r="O101" s="19" t="s">
        <v>365</v>
      </c>
    </row>
    <row r="102" s="3" customFormat="1" ht="21" customHeight="1" spans="1:15">
      <c r="A102" s="19"/>
      <c r="B102" s="22"/>
      <c r="C102" s="37"/>
      <c r="D102" s="21"/>
      <c r="E102" s="22"/>
      <c r="F102" s="24" t="s">
        <v>410</v>
      </c>
      <c r="G102" s="60" t="s">
        <v>361</v>
      </c>
      <c r="H102" s="60">
        <v>9.12</v>
      </c>
      <c r="I102" s="24" t="s">
        <v>405</v>
      </c>
      <c r="J102" s="24" t="s">
        <v>411</v>
      </c>
      <c r="K102" s="64">
        <v>44927</v>
      </c>
      <c r="L102" s="64">
        <v>45261</v>
      </c>
      <c r="M102" s="117" t="s">
        <v>412</v>
      </c>
      <c r="N102" s="24" t="s">
        <v>364</v>
      </c>
      <c r="O102" s="19" t="s">
        <v>365</v>
      </c>
    </row>
    <row r="103" s="3" customFormat="1" ht="21" customHeight="1" spans="1:15">
      <c r="A103" s="19"/>
      <c r="B103" s="22"/>
      <c r="C103" s="37"/>
      <c r="D103" s="21"/>
      <c r="E103" s="22"/>
      <c r="F103" s="24" t="s">
        <v>413</v>
      </c>
      <c r="G103" s="60" t="s">
        <v>361</v>
      </c>
      <c r="H103" s="60">
        <v>27</v>
      </c>
      <c r="I103" s="24" t="s">
        <v>405</v>
      </c>
      <c r="J103" s="24" t="s">
        <v>411</v>
      </c>
      <c r="K103" s="64">
        <v>44927</v>
      </c>
      <c r="L103" s="64">
        <v>45261</v>
      </c>
      <c r="M103" s="117" t="s">
        <v>414</v>
      </c>
      <c r="N103" s="24" t="s">
        <v>364</v>
      </c>
      <c r="O103" s="19" t="s">
        <v>365</v>
      </c>
    </row>
    <row r="104" s="3" customFormat="1" ht="21" customHeight="1" spans="1:15">
      <c r="A104" s="19"/>
      <c r="B104" s="22"/>
      <c r="C104" s="37"/>
      <c r="D104" s="21"/>
      <c r="E104" s="22"/>
      <c r="F104" s="24" t="s">
        <v>415</v>
      </c>
      <c r="G104" s="60" t="s">
        <v>361</v>
      </c>
      <c r="H104" s="60">
        <v>120</v>
      </c>
      <c r="I104" s="24" t="s">
        <v>405</v>
      </c>
      <c r="J104" s="24" t="s">
        <v>416</v>
      </c>
      <c r="K104" s="64">
        <v>44927</v>
      </c>
      <c r="L104" s="64">
        <v>45261</v>
      </c>
      <c r="M104" s="117" t="s">
        <v>417</v>
      </c>
      <c r="N104" s="24" t="s">
        <v>364</v>
      </c>
      <c r="O104" s="19" t="s">
        <v>365</v>
      </c>
    </row>
    <row r="105" s="3" customFormat="1" ht="21" customHeight="1" spans="1:15">
      <c r="A105" s="19"/>
      <c r="B105" s="22"/>
      <c r="C105" s="37"/>
      <c r="D105" s="21"/>
      <c r="E105" s="22"/>
      <c r="F105" s="24" t="s">
        <v>418</v>
      </c>
      <c r="G105" s="60" t="s">
        <v>361</v>
      </c>
      <c r="H105" s="60">
        <v>30.33</v>
      </c>
      <c r="I105" s="24" t="s">
        <v>130</v>
      </c>
      <c r="J105" s="24" t="s">
        <v>419</v>
      </c>
      <c r="K105" s="64">
        <v>44927</v>
      </c>
      <c r="L105" s="64">
        <v>45261</v>
      </c>
      <c r="M105" s="117" t="s">
        <v>420</v>
      </c>
      <c r="N105" s="24" t="s">
        <v>364</v>
      </c>
      <c r="O105" s="19" t="s">
        <v>365</v>
      </c>
    </row>
    <row r="106" s="3" customFormat="1" ht="21" customHeight="1" spans="1:15">
      <c r="A106" s="19"/>
      <c r="B106" s="22"/>
      <c r="C106" s="37"/>
      <c r="D106" s="21"/>
      <c r="E106" s="22"/>
      <c r="F106" s="24" t="s">
        <v>421</v>
      </c>
      <c r="G106" s="60" t="s">
        <v>361</v>
      </c>
      <c r="H106" s="60">
        <v>5.82</v>
      </c>
      <c r="I106" s="24" t="s">
        <v>147</v>
      </c>
      <c r="J106" s="24" t="s">
        <v>422</v>
      </c>
      <c r="K106" s="64">
        <v>44927</v>
      </c>
      <c r="L106" s="64">
        <v>45261</v>
      </c>
      <c r="M106" s="117" t="s">
        <v>423</v>
      </c>
      <c r="N106" s="24" t="s">
        <v>364</v>
      </c>
      <c r="O106" s="19" t="s">
        <v>365</v>
      </c>
    </row>
    <row r="107" s="3" customFormat="1" ht="21" customHeight="1" spans="1:15">
      <c r="A107" s="19"/>
      <c r="B107" s="22"/>
      <c r="C107" s="37"/>
      <c r="D107" s="21"/>
      <c r="E107" s="22"/>
      <c r="F107" s="24" t="s">
        <v>424</v>
      </c>
      <c r="G107" s="60" t="s">
        <v>361</v>
      </c>
      <c r="H107" s="60">
        <v>3.39</v>
      </c>
      <c r="I107" s="24" t="s">
        <v>147</v>
      </c>
      <c r="J107" s="24" t="s">
        <v>425</v>
      </c>
      <c r="K107" s="64">
        <v>44927</v>
      </c>
      <c r="L107" s="64">
        <v>45261</v>
      </c>
      <c r="M107" s="117" t="s">
        <v>426</v>
      </c>
      <c r="N107" s="24" t="s">
        <v>364</v>
      </c>
      <c r="O107" s="19" t="s">
        <v>365</v>
      </c>
    </row>
    <row r="108" s="3" customFormat="1" ht="21" customHeight="1" spans="1:15">
      <c r="A108" s="19"/>
      <c r="B108" s="22"/>
      <c r="C108" s="37"/>
      <c r="D108" s="21"/>
      <c r="E108" s="22"/>
      <c r="F108" s="24" t="s">
        <v>427</v>
      </c>
      <c r="G108" s="60" t="s">
        <v>361</v>
      </c>
      <c r="H108" s="60">
        <v>5.4</v>
      </c>
      <c r="I108" s="24" t="s">
        <v>147</v>
      </c>
      <c r="J108" s="24" t="s">
        <v>422</v>
      </c>
      <c r="K108" s="64">
        <v>44927</v>
      </c>
      <c r="L108" s="64">
        <v>45261</v>
      </c>
      <c r="M108" s="117" t="s">
        <v>428</v>
      </c>
      <c r="N108" s="24" t="s">
        <v>364</v>
      </c>
      <c r="O108" s="19" t="s">
        <v>365</v>
      </c>
    </row>
    <row r="109" s="3" customFormat="1" ht="21" customHeight="1" spans="1:15">
      <c r="A109" s="19"/>
      <c r="B109" s="22"/>
      <c r="C109" s="37"/>
      <c r="D109" s="21"/>
      <c r="E109" s="22"/>
      <c r="F109" s="24" t="s">
        <v>429</v>
      </c>
      <c r="G109" s="60" t="s">
        <v>361</v>
      </c>
      <c r="H109" s="60">
        <v>18.27</v>
      </c>
      <c r="I109" s="24" t="s">
        <v>147</v>
      </c>
      <c r="J109" s="24" t="s">
        <v>430</v>
      </c>
      <c r="K109" s="64">
        <v>44927</v>
      </c>
      <c r="L109" s="64">
        <v>45261</v>
      </c>
      <c r="M109" s="117" t="s">
        <v>431</v>
      </c>
      <c r="N109" s="24" t="s">
        <v>364</v>
      </c>
      <c r="O109" s="19" t="s">
        <v>365</v>
      </c>
    </row>
    <row r="110" s="3" customFormat="1" ht="21" customHeight="1" spans="1:15">
      <c r="A110" s="19"/>
      <c r="B110" s="22"/>
      <c r="C110" s="37"/>
      <c r="D110" s="21"/>
      <c r="E110" s="22"/>
      <c r="F110" s="24" t="s">
        <v>432</v>
      </c>
      <c r="G110" s="60" t="s">
        <v>361</v>
      </c>
      <c r="H110" s="60">
        <v>31.95</v>
      </c>
      <c r="I110" s="24" t="s">
        <v>147</v>
      </c>
      <c r="J110" s="24" t="s">
        <v>430</v>
      </c>
      <c r="K110" s="64">
        <v>44927</v>
      </c>
      <c r="L110" s="64">
        <v>45261</v>
      </c>
      <c r="M110" s="117" t="s">
        <v>433</v>
      </c>
      <c r="N110" s="24" t="s">
        <v>364</v>
      </c>
      <c r="O110" s="19" t="s">
        <v>365</v>
      </c>
    </row>
    <row r="111" s="3" customFormat="1" ht="21" customHeight="1" spans="1:15">
      <c r="A111" s="19"/>
      <c r="B111" s="22"/>
      <c r="C111" s="37"/>
      <c r="D111" s="21"/>
      <c r="E111" s="22"/>
      <c r="F111" s="24" t="s">
        <v>434</v>
      </c>
      <c r="G111" s="60" t="s">
        <v>361</v>
      </c>
      <c r="H111" s="60">
        <v>6.69</v>
      </c>
      <c r="I111" s="24" t="s">
        <v>147</v>
      </c>
      <c r="J111" s="24" t="s">
        <v>435</v>
      </c>
      <c r="K111" s="64">
        <v>44927</v>
      </c>
      <c r="L111" s="64">
        <v>45261</v>
      </c>
      <c r="M111" s="117" t="s">
        <v>436</v>
      </c>
      <c r="N111" s="24" t="s">
        <v>364</v>
      </c>
      <c r="O111" s="19" t="s">
        <v>365</v>
      </c>
    </row>
    <row r="112" s="3" customFormat="1" ht="21" customHeight="1" spans="1:15">
      <c r="A112" s="19"/>
      <c r="B112" s="22"/>
      <c r="C112" s="37"/>
      <c r="D112" s="21"/>
      <c r="E112" s="22"/>
      <c r="F112" s="24" t="s">
        <v>437</v>
      </c>
      <c r="G112" s="60" t="s">
        <v>361</v>
      </c>
      <c r="H112" s="60">
        <v>11.88</v>
      </c>
      <c r="I112" s="24" t="s">
        <v>147</v>
      </c>
      <c r="J112" s="24" t="s">
        <v>435</v>
      </c>
      <c r="K112" s="64">
        <v>44927</v>
      </c>
      <c r="L112" s="64">
        <v>45261</v>
      </c>
      <c r="M112" s="117" t="s">
        <v>438</v>
      </c>
      <c r="N112" s="24" t="s">
        <v>364</v>
      </c>
      <c r="O112" s="19" t="s">
        <v>365</v>
      </c>
    </row>
    <row r="113" s="3" customFormat="1" ht="21" customHeight="1" spans="1:15">
      <c r="A113" s="19"/>
      <c r="B113" s="22"/>
      <c r="C113" s="37"/>
      <c r="D113" s="21"/>
      <c r="E113" s="22"/>
      <c r="F113" s="24" t="s">
        <v>439</v>
      </c>
      <c r="G113" s="60" t="s">
        <v>361</v>
      </c>
      <c r="H113" s="60">
        <v>10.23</v>
      </c>
      <c r="I113" s="24" t="s">
        <v>147</v>
      </c>
      <c r="J113" s="24" t="s">
        <v>435</v>
      </c>
      <c r="K113" s="64">
        <v>44927</v>
      </c>
      <c r="L113" s="64">
        <v>45261</v>
      </c>
      <c r="M113" s="117" t="s">
        <v>440</v>
      </c>
      <c r="N113" s="24" t="s">
        <v>364</v>
      </c>
      <c r="O113" s="19" t="s">
        <v>365</v>
      </c>
    </row>
    <row r="114" s="3" customFormat="1" ht="21" customHeight="1" spans="1:15">
      <c r="A114" s="19"/>
      <c r="B114" s="22"/>
      <c r="C114" s="37"/>
      <c r="D114" s="21"/>
      <c r="E114" s="22"/>
      <c r="F114" s="24" t="s">
        <v>441</v>
      </c>
      <c r="G114" s="60" t="s">
        <v>361</v>
      </c>
      <c r="H114" s="60">
        <v>36.33</v>
      </c>
      <c r="I114" s="24" t="s">
        <v>147</v>
      </c>
      <c r="J114" s="24" t="s">
        <v>435</v>
      </c>
      <c r="K114" s="64">
        <v>44927</v>
      </c>
      <c r="L114" s="64">
        <v>45261</v>
      </c>
      <c r="M114" s="117" t="s">
        <v>442</v>
      </c>
      <c r="N114" s="24" t="s">
        <v>364</v>
      </c>
      <c r="O114" s="19" t="s">
        <v>365</v>
      </c>
    </row>
    <row r="115" s="3" customFormat="1" ht="21" customHeight="1" spans="1:15">
      <c r="A115" s="19"/>
      <c r="B115" s="22"/>
      <c r="C115" s="37"/>
      <c r="D115" s="21"/>
      <c r="E115" s="22"/>
      <c r="F115" s="24" t="s">
        <v>443</v>
      </c>
      <c r="G115" s="60" t="s">
        <v>361</v>
      </c>
      <c r="H115" s="60">
        <v>22.86</v>
      </c>
      <c r="I115" s="24" t="s">
        <v>147</v>
      </c>
      <c r="J115" s="24" t="s">
        <v>444</v>
      </c>
      <c r="K115" s="64">
        <v>44927</v>
      </c>
      <c r="L115" s="64">
        <v>45261</v>
      </c>
      <c r="M115" s="117" t="s">
        <v>445</v>
      </c>
      <c r="N115" s="24" t="s">
        <v>364</v>
      </c>
      <c r="O115" s="19" t="s">
        <v>365</v>
      </c>
    </row>
    <row r="116" s="3" customFormat="1" ht="21" customHeight="1" spans="1:15">
      <c r="A116" s="19"/>
      <c r="B116" s="22"/>
      <c r="C116" s="37"/>
      <c r="D116" s="21"/>
      <c r="E116" s="22"/>
      <c r="F116" s="24" t="s">
        <v>446</v>
      </c>
      <c r="G116" s="60" t="s">
        <v>361</v>
      </c>
      <c r="H116" s="60">
        <v>198.96</v>
      </c>
      <c r="I116" s="24" t="s">
        <v>147</v>
      </c>
      <c r="J116" s="24" t="s">
        <v>447</v>
      </c>
      <c r="K116" s="64">
        <v>44927</v>
      </c>
      <c r="L116" s="64">
        <v>45261</v>
      </c>
      <c r="M116" s="117" t="s">
        <v>448</v>
      </c>
      <c r="N116" s="24" t="s">
        <v>364</v>
      </c>
      <c r="O116" s="19" t="s">
        <v>365</v>
      </c>
    </row>
    <row r="117" s="3" customFormat="1" ht="21" customHeight="1" spans="1:15">
      <c r="A117" s="19"/>
      <c r="B117" s="22"/>
      <c r="C117" s="37"/>
      <c r="D117" s="21"/>
      <c r="E117" s="22"/>
      <c r="F117" s="24" t="s">
        <v>449</v>
      </c>
      <c r="G117" s="60" t="s">
        <v>361</v>
      </c>
      <c r="H117" s="60">
        <v>21.9</v>
      </c>
      <c r="I117" s="24" t="s">
        <v>147</v>
      </c>
      <c r="J117" s="24" t="s">
        <v>444</v>
      </c>
      <c r="K117" s="64">
        <v>44927</v>
      </c>
      <c r="L117" s="64">
        <v>45261</v>
      </c>
      <c r="M117" s="117" t="s">
        <v>450</v>
      </c>
      <c r="N117" s="24" t="s">
        <v>364</v>
      </c>
      <c r="O117" s="19" t="s">
        <v>365</v>
      </c>
    </row>
    <row r="118" s="3" customFormat="1" ht="21" customHeight="1" spans="1:15">
      <c r="A118" s="19"/>
      <c r="B118" s="22"/>
      <c r="C118" s="37"/>
      <c r="D118" s="21"/>
      <c r="E118" s="22"/>
      <c r="F118" s="24" t="s">
        <v>451</v>
      </c>
      <c r="G118" s="60" t="s">
        <v>361</v>
      </c>
      <c r="H118" s="60">
        <v>8.4</v>
      </c>
      <c r="I118" s="24" t="s">
        <v>147</v>
      </c>
      <c r="J118" s="24" t="s">
        <v>452</v>
      </c>
      <c r="K118" s="64">
        <v>44927</v>
      </c>
      <c r="L118" s="64">
        <v>45261</v>
      </c>
      <c r="M118" s="117" t="s">
        <v>453</v>
      </c>
      <c r="N118" s="24" t="s">
        <v>364</v>
      </c>
      <c r="O118" s="19" t="s">
        <v>365</v>
      </c>
    </row>
    <row r="119" s="3" customFormat="1" ht="21" customHeight="1" spans="1:15">
      <c r="A119" s="19"/>
      <c r="B119" s="22"/>
      <c r="C119" s="37"/>
      <c r="D119" s="21"/>
      <c r="E119" s="22"/>
      <c r="F119" s="24" t="s">
        <v>454</v>
      </c>
      <c r="G119" s="60" t="s">
        <v>361</v>
      </c>
      <c r="H119" s="60">
        <v>9</v>
      </c>
      <c r="I119" s="24" t="s">
        <v>147</v>
      </c>
      <c r="J119" s="24" t="s">
        <v>452</v>
      </c>
      <c r="K119" s="64">
        <v>44927</v>
      </c>
      <c r="L119" s="64">
        <v>45261</v>
      </c>
      <c r="M119" s="117" t="s">
        <v>455</v>
      </c>
      <c r="N119" s="24" t="s">
        <v>364</v>
      </c>
      <c r="O119" s="19" t="s">
        <v>365</v>
      </c>
    </row>
    <row r="120" s="3" customFormat="1" ht="21" customHeight="1" spans="1:15">
      <c r="A120" s="19"/>
      <c r="B120" s="22"/>
      <c r="C120" s="37"/>
      <c r="D120" s="21"/>
      <c r="E120" s="22"/>
      <c r="F120" s="24" t="s">
        <v>456</v>
      </c>
      <c r="G120" s="60" t="s">
        <v>361</v>
      </c>
      <c r="H120" s="60">
        <v>6</v>
      </c>
      <c r="I120" s="24" t="s">
        <v>147</v>
      </c>
      <c r="J120" s="24" t="s">
        <v>452</v>
      </c>
      <c r="K120" s="64">
        <v>44927</v>
      </c>
      <c r="L120" s="64">
        <v>45261</v>
      </c>
      <c r="M120" s="117" t="s">
        <v>457</v>
      </c>
      <c r="N120" s="24" t="s">
        <v>364</v>
      </c>
      <c r="O120" s="19" t="s">
        <v>365</v>
      </c>
    </row>
    <row r="121" s="3" customFormat="1" ht="21" customHeight="1" spans="1:15">
      <c r="A121" s="41" t="s">
        <v>357</v>
      </c>
      <c r="B121" s="103" t="s">
        <v>358</v>
      </c>
      <c r="C121" s="95" t="s">
        <v>27</v>
      </c>
      <c r="D121" s="104"/>
      <c r="E121" s="103" t="s">
        <v>359</v>
      </c>
      <c r="F121" s="24" t="s">
        <v>458</v>
      </c>
      <c r="G121" s="60" t="s">
        <v>361</v>
      </c>
      <c r="H121" s="60">
        <v>23.4</v>
      </c>
      <c r="I121" s="24" t="s">
        <v>147</v>
      </c>
      <c r="J121" s="24" t="s">
        <v>459</v>
      </c>
      <c r="K121" s="64">
        <v>44927</v>
      </c>
      <c r="L121" s="64">
        <v>45261</v>
      </c>
      <c r="M121" s="117" t="s">
        <v>460</v>
      </c>
      <c r="N121" s="24" t="s">
        <v>364</v>
      </c>
      <c r="O121" s="19" t="s">
        <v>365</v>
      </c>
    </row>
    <row r="122" s="3" customFormat="1" ht="21" customHeight="1" spans="1:15">
      <c r="A122" s="41"/>
      <c r="B122" s="103"/>
      <c r="C122" s="95"/>
      <c r="D122" s="104"/>
      <c r="E122" s="103"/>
      <c r="F122" s="24" t="s">
        <v>461</v>
      </c>
      <c r="G122" s="60" t="s">
        <v>361</v>
      </c>
      <c r="H122" s="60">
        <v>10.83</v>
      </c>
      <c r="I122" s="24" t="s">
        <v>147</v>
      </c>
      <c r="J122" s="24" t="s">
        <v>425</v>
      </c>
      <c r="K122" s="64">
        <v>44927</v>
      </c>
      <c r="L122" s="64">
        <v>45261</v>
      </c>
      <c r="M122" s="117" t="s">
        <v>462</v>
      </c>
      <c r="N122" s="24" t="s">
        <v>364</v>
      </c>
      <c r="O122" s="19" t="s">
        <v>365</v>
      </c>
    </row>
    <row r="123" s="3" customFormat="1" ht="21" customHeight="1" spans="1:15">
      <c r="A123" s="41"/>
      <c r="B123" s="103"/>
      <c r="C123" s="95"/>
      <c r="D123" s="104"/>
      <c r="E123" s="103"/>
      <c r="F123" s="24" t="s">
        <v>463</v>
      </c>
      <c r="G123" s="60" t="s">
        <v>361</v>
      </c>
      <c r="H123" s="60">
        <v>29.43</v>
      </c>
      <c r="I123" s="24" t="s">
        <v>147</v>
      </c>
      <c r="J123" s="24" t="s">
        <v>464</v>
      </c>
      <c r="K123" s="64">
        <v>44927</v>
      </c>
      <c r="L123" s="64">
        <v>45261</v>
      </c>
      <c r="M123" s="117" t="s">
        <v>465</v>
      </c>
      <c r="N123" s="24" t="s">
        <v>364</v>
      </c>
      <c r="O123" s="19" t="s">
        <v>365</v>
      </c>
    </row>
    <row r="124" s="3" customFormat="1" ht="21" customHeight="1" spans="1:15">
      <c r="A124" s="31"/>
      <c r="B124" s="105"/>
      <c r="C124" s="91"/>
      <c r="D124" s="32"/>
      <c r="E124" s="105"/>
      <c r="F124" s="24" t="s">
        <v>466</v>
      </c>
      <c r="G124" s="60" t="s">
        <v>361</v>
      </c>
      <c r="H124" s="60">
        <v>5.61</v>
      </c>
      <c r="I124" s="24" t="s">
        <v>147</v>
      </c>
      <c r="J124" s="24" t="s">
        <v>464</v>
      </c>
      <c r="K124" s="64">
        <v>44927</v>
      </c>
      <c r="L124" s="64">
        <v>45261</v>
      </c>
      <c r="M124" s="117" t="s">
        <v>467</v>
      </c>
      <c r="N124" s="24" t="s">
        <v>364</v>
      </c>
      <c r="O124" s="19" t="s">
        <v>365</v>
      </c>
    </row>
    <row r="125" s="3" customFormat="1" ht="21" customHeight="1" spans="1:15">
      <c r="A125" s="106" t="s">
        <v>468</v>
      </c>
      <c r="B125" s="22" t="s">
        <v>469</v>
      </c>
      <c r="C125" s="37" t="s">
        <v>53</v>
      </c>
      <c r="D125" s="21">
        <v>141</v>
      </c>
      <c r="E125" s="22" t="s">
        <v>359</v>
      </c>
      <c r="F125" s="107" t="s">
        <v>470</v>
      </c>
      <c r="G125" s="60" t="s">
        <v>471</v>
      </c>
      <c r="H125" s="108">
        <v>89.05</v>
      </c>
      <c r="I125" s="19" t="s">
        <v>472</v>
      </c>
      <c r="J125" s="24" t="s">
        <v>473</v>
      </c>
      <c r="K125" s="64">
        <v>44927</v>
      </c>
      <c r="L125" s="64">
        <v>45261</v>
      </c>
      <c r="M125" s="118" t="s">
        <v>474</v>
      </c>
      <c r="N125" s="24" t="s">
        <v>475</v>
      </c>
      <c r="O125" s="27" t="s">
        <v>476</v>
      </c>
    </row>
    <row r="126" s="3" customFormat="1" ht="21" customHeight="1" spans="1:15">
      <c r="A126" s="106"/>
      <c r="B126" s="22"/>
      <c r="C126" s="37"/>
      <c r="D126" s="21"/>
      <c r="E126" s="22"/>
      <c r="F126" s="109" t="s">
        <v>477</v>
      </c>
      <c r="G126" s="60" t="s">
        <v>471</v>
      </c>
      <c r="H126" s="108">
        <v>4.56</v>
      </c>
      <c r="I126" s="19" t="s">
        <v>113</v>
      </c>
      <c r="J126" s="24" t="s">
        <v>478</v>
      </c>
      <c r="K126" s="64">
        <v>44927</v>
      </c>
      <c r="L126" s="64">
        <v>45261</v>
      </c>
      <c r="M126" s="119" t="s">
        <v>479</v>
      </c>
      <c r="N126" s="24" t="s">
        <v>475</v>
      </c>
      <c r="O126" s="27" t="s">
        <v>476</v>
      </c>
    </row>
    <row r="127" s="3" customFormat="1" ht="21" customHeight="1" spans="1:15">
      <c r="A127" s="106"/>
      <c r="B127" s="22"/>
      <c r="C127" s="37"/>
      <c r="D127" s="21"/>
      <c r="E127" s="22"/>
      <c r="F127" s="109" t="s">
        <v>480</v>
      </c>
      <c r="G127" s="60" t="s">
        <v>471</v>
      </c>
      <c r="H127" s="108">
        <v>4.58</v>
      </c>
      <c r="I127" s="19" t="s">
        <v>113</v>
      </c>
      <c r="J127" s="24" t="s">
        <v>478</v>
      </c>
      <c r="K127" s="64">
        <v>44927</v>
      </c>
      <c r="L127" s="64">
        <v>45261</v>
      </c>
      <c r="M127" s="119" t="s">
        <v>481</v>
      </c>
      <c r="N127" s="24" t="s">
        <v>475</v>
      </c>
      <c r="O127" s="27" t="s">
        <v>476</v>
      </c>
    </row>
    <row r="128" s="3" customFormat="1" ht="21" customHeight="1" spans="1:15">
      <c r="A128" s="106"/>
      <c r="B128" s="22"/>
      <c r="C128" s="37"/>
      <c r="D128" s="21"/>
      <c r="E128" s="22"/>
      <c r="F128" s="107" t="s">
        <v>482</v>
      </c>
      <c r="G128" s="60" t="s">
        <v>471</v>
      </c>
      <c r="H128" s="19">
        <v>16.99</v>
      </c>
      <c r="I128" s="19" t="s">
        <v>113</v>
      </c>
      <c r="J128" s="24" t="s">
        <v>362</v>
      </c>
      <c r="K128" s="64">
        <v>44927</v>
      </c>
      <c r="L128" s="64">
        <v>45261</v>
      </c>
      <c r="M128" s="119" t="s">
        <v>483</v>
      </c>
      <c r="N128" s="24" t="s">
        <v>475</v>
      </c>
      <c r="O128" s="27" t="s">
        <v>476</v>
      </c>
    </row>
    <row r="129" s="3" customFormat="1" ht="21" customHeight="1" spans="1:15">
      <c r="A129" s="106"/>
      <c r="B129" s="22"/>
      <c r="C129" s="37"/>
      <c r="D129" s="21"/>
      <c r="E129" s="22"/>
      <c r="F129" s="107" t="s">
        <v>484</v>
      </c>
      <c r="G129" s="60" t="s">
        <v>471</v>
      </c>
      <c r="H129" s="19">
        <v>18.76</v>
      </c>
      <c r="I129" s="19" t="s">
        <v>485</v>
      </c>
      <c r="J129" s="24" t="s">
        <v>486</v>
      </c>
      <c r="K129" s="64">
        <v>44927</v>
      </c>
      <c r="L129" s="64">
        <v>45261</v>
      </c>
      <c r="M129" s="119" t="s">
        <v>487</v>
      </c>
      <c r="N129" s="24" t="s">
        <v>475</v>
      </c>
      <c r="O129" s="27" t="s">
        <v>476</v>
      </c>
    </row>
    <row r="130" s="3" customFormat="1" ht="21" customHeight="1" spans="1:15">
      <c r="A130" s="106"/>
      <c r="B130" s="22"/>
      <c r="C130" s="37"/>
      <c r="D130" s="21"/>
      <c r="E130" s="22"/>
      <c r="F130" s="107" t="s">
        <v>488</v>
      </c>
      <c r="G130" s="60" t="s">
        <v>471</v>
      </c>
      <c r="H130" s="19">
        <v>7.06</v>
      </c>
      <c r="I130" s="19" t="s">
        <v>405</v>
      </c>
      <c r="J130" s="24" t="s">
        <v>489</v>
      </c>
      <c r="K130" s="64">
        <v>44927</v>
      </c>
      <c r="L130" s="64">
        <v>45261</v>
      </c>
      <c r="M130" s="119" t="s">
        <v>490</v>
      </c>
      <c r="N130" s="24" t="s">
        <v>475</v>
      </c>
      <c r="O130" s="27" t="s">
        <v>476</v>
      </c>
    </row>
    <row r="131" s="3" customFormat="1" ht="23" customHeight="1" spans="1:175">
      <c r="A131" s="18" t="s">
        <v>491</v>
      </c>
      <c r="B131" s="22"/>
      <c r="C131" s="22"/>
      <c r="D131" s="17">
        <v>173</v>
      </c>
      <c r="E131" s="17"/>
      <c r="F131" s="17"/>
      <c r="G131" s="120"/>
      <c r="H131" s="17">
        <v>173</v>
      </c>
      <c r="I131" s="17"/>
      <c r="J131" s="19"/>
      <c r="K131" s="124"/>
      <c r="L131" s="36"/>
      <c r="M131" s="125"/>
      <c r="N131" s="36"/>
      <c r="O131" s="63"/>
      <c r="DH131" s="135"/>
      <c r="DI131" s="135"/>
      <c r="DJ131" s="135"/>
      <c r="DK131" s="135"/>
      <c r="DL131" s="135"/>
      <c r="DM131" s="135"/>
      <c r="DN131" s="135"/>
      <c r="DO131" s="135"/>
      <c r="DP131" s="135"/>
      <c r="DQ131" s="135"/>
      <c r="DR131" s="135"/>
      <c r="DS131" s="135"/>
      <c r="DT131" s="135"/>
      <c r="DU131" s="135"/>
      <c r="DV131" s="135"/>
      <c r="DW131" s="135"/>
      <c r="DX131" s="135"/>
      <c r="DY131" s="135"/>
      <c r="DZ131" s="135"/>
      <c r="EA131" s="135"/>
      <c r="EB131" s="135"/>
      <c r="EC131" s="135"/>
      <c r="ED131" s="135"/>
      <c r="EE131" s="135"/>
      <c r="EF131" s="135"/>
      <c r="EG131" s="135"/>
      <c r="EH131" s="135"/>
      <c r="EI131" s="135"/>
      <c r="EJ131" s="135"/>
      <c r="EK131" s="135"/>
      <c r="EL131" s="135"/>
      <c r="EM131" s="135"/>
      <c r="EN131" s="135"/>
      <c r="EO131" s="135"/>
      <c r="EP131" s="135"/>
      <c r="EQ131" s="135"/>
      <c r="ER131" s="135"/>
      <c r="ES131" s="135"/>
      <c r="ET131" s="135"/>
      <c r="EU131" s="135"/>
      <c r="EV131" s="135"/>
      <c r="EW131" s="135"/>
      <c r="EX131" s="135"/>
      <c r="EY131" s="135"/>
      <c r="EZ131" s="135"/>
      <c r="FA131" s="135"/>
      <c r="FB131" s="135"/>
      <c r="FC131" s="135"/>
      <c r="FD131" s="135"/>
      <c r="FE131" s="135"/>
      <c r="FF131" s="135"/>
      <c r="FG131" s="135"/>
      <c r="FH131" s="135"/>
      <c r="FI131" s="135"/>
      <c r="FJ131" s="135"/>
      <c r="FK131" s="135"/>
      <c r="FL131" s="135"/>
      <c r="FM131" s="135"/>
      <c r="FN131" s="135"/>
      <c r="FO131" s="135"/>
      <c r="FP131" s="135"/>
      <c r="FQ131" s="135"/>
      <c r="FR131" s="135"/>
      <c r="FS131" s="135"/>
    </row>
    <row r="132" s="3" customFormat="1" ht="39" customHeight="1" spans="1:175">
      <c r="A132" s="29" t="s">
        <v>492</v>
      </c>
      <c r="B132" s="102" t="s">
        <v>493</v>
      </c>
      <c r="C132" s="102" t="s">
        <v>53</v>
      </c>
      <c r="D132" s="17">
        <v>20</v>
      </c>
      <c r="E132" s="102" t="s">
        <v>494</v>
      </c>
      <c r="F132" s="28" t="s">
        <v>495</v>
      </c>
      <c r="G132" s="28" t="s">
        <v>496</v>
      </c>
      <c r="H132" s="21">
        <v>20</v>
      </c>
      <c r="I132" s="28" t="s">
        <v>497</v>
      </c>
      <c r="J132" s="29" t="s">
        <v>293</v>
      </c>
      <c r="K132" s="64">
        <v>44927</v>
      </c>
      <c r="L132" s="64">
        <v>45078</v>
      </c>
      <c r="M132" s="126" t="s">
        <v>498</v>
      </c>
      <c r="N132" s="127"/>
      <c r="O132" s="128"/>
      <c r="DH132" s="135"/>
      <c r="DI132" s="135"/>
      <c r="DJ132" s="135"/>
      <c r="DK132" s="135"/>
      <c r="DL132" s="135"/>
      <c r="DM132" s="135"/>
      <c r="DN132" s="135"/>
      <c r="DO132" s="135"/>
      <c r="DP132" s="135"/>
      <c r="DQ132" s="135"/>
      <c r="DR132" s="135"/>
      <c r="DS132" s="135"/>
      <c r="DT132" s="135"/>
      <c r="DU132" s="135"/>
      <c r="DV132" s="135"/>
      <c r="DW132" s="135"/>
      <c r="DX132" s="135"/>
      <c r="DY132" s="135"/>
      <c r="DZ132" s="135"/>
      <c r="EA132" s="135"/>
      <c r="EB132" s="135"/>
      <c r="EC132" s="135"/>
      <c r="ED132" s="135"/>
      <c r="EE132" s="135"/>
      <c r="EF132" s="135"/>
      <c r="EG132" s="135"/>
      <c r="EH132" s="135"/>
      <c r="EI132" s="135"/>
      <c r="EJ132" s="135"/>
      <c r="EK132" s="135"/>
      <c r="EL132" s="135"/>
      <c r="EM132" s="135"/>
      <c r="EN132" s="135"/>
      <c r="EO132" s="135"/>
      <c r="EP132" s="135"/>
      <c r="EQ132" s="135"/>
      <c r="ER132" s="135"/>
      <c r="ES132" s="135"/>
      <c r="ET132" s="135"/>
      <c r="EU132" s="135"/>
      <c r="EV132" s="135"/>
      <c r="EW132" s="135"/>
      <c r="EX132" s="135"/>
      <c r="EY132" s="135"/>
      <c r="EZ132" s="135"/>
      <c r="FA132" s="135"/>
      <c r="FB132" s="135"/>
      <c r="FC132" s="135"/>
      <c r="FD132" s="135"/>
      <c r="FE132" s="135"/>
      <c r="FF132" s="135"/>
      <c r="FG132" s="135"/>
      <c r="FH132" s="135"/>
      <c r="FI132" s="135"/>
      <c r="FJ132" s="135"/>
      <c r="FK132" s="135"/>
      <c r="FL132" s="135"/>
      <c r="FM132" s="135"/>
      <c r="FN132" s="135"/>
      <c r="FO132" s="135"/>
      <c r="FP132" s="135"/>
      <c r="FQ132" s="135"/>
      <c r="FR132" s="135"/>
      <c r="FS132" s="135"/>
    </row>
    <row r="133" s="3" customFormat="1" ht="39" customHeight="1" spans="1:175">
      <c r="A133" s="41"/>
      <c r="B133" s="103"/>
      <c r="C133" s="103"/>
      <c r="D133" s="17">
        <v>20</v>
      </c>
      <c r="E133" s="103"/>
      <c r="F133" s="28" t="s">
        <v>499</v>
      </c>
      <c r="G133" s="28" t="s">
        <v>496</v>
      </c>
      <c r="H133" s="21">
        <v>20</v>
      </c>
      <c r="I133" s="28" t="s">
        <v>500</v>
      </c>
      <c r="J133" s="29" t="s">
        <v>501</v>
      </c>
      <c r="K133" s="64">
        <v>44927</v>
      </c>
      <c r="L133" s="64">
        <v>45078</v>
      </c>
      <c r="M133" s="126" t="s">
        <v>498</v>
      </c>
      <c r="N133" s="127"/>
      <c r="O133" s="128"/>
      <c r="DH133" s="135"/>
      <c r="DI133" s="135"/>
      <c r="DJ133" s="135"/>
      <c r="DK133" s="135"/>
      <c r="DL133" s="135"/>
      <c r="DM133" s="135"/>
      <c r="DN133" s="135"/>
      <c r="DO133" s="135"/>
      <c r="DP133" s="135"/>
      <c r="DQ133" s="135"/>
      <c r="DR133" s="135"/>
      <c r="DS133" s="135"/>
      <c r="DT133" s="135"/>
      <c r="DU133" s="135"/>
      <c r="DV133" s="135"/>
      <c r="DW133" s="135"/>
      <c r="DX133" s="135"/>
      <c r="DY133" s="135"/>
      <c r="DZ133" s="135"/>
      <c r="EA133" s="135"/>
      <c r="EB133" s="135"/>
      <c r="EC133" s="135"/>
      <c r="ED133" s="135"/>
      <c r="EE133" s="135"/>
      <c r="EF133" s="135"/>
      <c r="EG133" s="135"/>
      <c r="EH133" s="135"/>
      <c r="EI133" s="135"/>
      <c r="EJ133" s="135"/>
      <c r="EK133" s="135"/>
      <c r="EL133" s="135"/>
      <c r="EM133" s="135"/>
      <c r="EN133" s="135"/>
      <c r="EO133" s="135"/>
      <c r="EP133" s="135"/>
      <c r="EQ133" s="135"/>
      <c r="ER133" s="135"/>
      <c r="ES133" s="135"/>
      <c r="ET133" s="135"/>
      <c r="EU133" s="135"/>
      <c r="EV133" s="135"/>
      <c r="EW133" s="135"/>
      <c r="EX133" s="135"/>
      <c r="EY133" s="135"/>
      <c r="EZ133" s="135"/>
      <c r="FA133" s="135"/>
      <c r="FB133" s="135"/>
      <c r="FC133" s="135"/>
      <c r="FD133" s="135"/>
      <c r="FE133" s="135"/>
      <c r="FF133" s="135"/>
      <c r="FG133" s="135"/>
      <c r="FH133" s="135"/>
      <c r="FI133" s="135"/>
      <c r="FJ133" s="135"/>
      <c r="FK133" s="135"/>
      <c r="FL133" s="135"/>
      <c r="FM133" s="135"/>
      <c r="FN133" s="135"/>
      <c r="FO133" s="135"/>
      <c r="FP133" s="135"/>
      <c r="FQ133" s="135"/>
      <c r="FR133" s="135"/>
      <c r="FS133" s="135"/>
    </row>
    <row r="134" s="3" customFormat="1" ht="36" customHeight="1" spans="1:175">
      <c r="A134" s="41"/>
      <c r="B134" s="103"/>
      <c r="C134" s="105"/>
      <c r="D134" s="17">
        <v>10</v>
      </c>
      <c r="E134" s="103"/>
      <c r="F134" s="28" t="s">
        <v>502</v>
      </c>
      <c r="G134" s="28" t="s">
        <v>496</v>
      </c>
      <c r="H134" s="21">
        <v>10</v>
      </c>
      <c r="I134" s="28" t="s">
        <v>113</v>
      </c>
      <c r="J134" s="29" t="s">
        <v>367</v>
      </c>
      <c r="K134" s="64">
        <v>44927</v>
      </c>
      <c r="L134" s="64">
        <v>45078</v>
      </c>
      <c r="M134" s="126" t="s">
        <v>498</v>
      </c>
      <c r="N134" s="127"/>
      <c r="O134" s="128"/>
      <c r="DH134" s="135"/>
      <c r="DI134" s="135"/>
      <c r="DJ134" s="135"/>
      <c r="DK134" s="135"/>
      <c r="DL134" s="135"/>
      <c r="DM134" s="135"/>
      <c r="DN134" s="135"/>
      <c r="DO134" s="135"/>
      <c r="DP134" s="135"/>
      <c r="DQ134" s="135"/>
      <c r="DR134" s="135"/>
      <c r="DS134" s="135"/>
      <c r="DT134" s="135"/>
      <c r="DU134" s="135"/>
      <c r="DV134" s="135"/>
      <c r="DW134" s="135"/>
      <c r="DX134" s="135"/>
      <c r="DY134" s="135"/>
      <c r="DZ134" s="135"/>
      <c r="EA134" s="135"/>
      <c r="EB134" s="135"/>
      <c r="EC134" s="135"/>
      <c r="ED134" s="135"/>
      <c r="EE134" s="135"/>
      <c r="EF134" s="135"/>
      <c r="EG134" s="135"/>
      <c r="EH134" s="135"/>
      <c r="EI134" s="135"/>
      <c r="EJ134" s="135"/>
      <c r="EK134" s="135"/>
      <c r="EL134" s="135"/>
      <c r="EM134" s="135"/>
      <c r="EN134" s="135"/>
      <c r="EO134" s="135"/>
      <c r="EP134" s="135"/>
      <c r="EQ134" s="135"/>
      <c r="ER134" s="135"/>
      <c r="ES134" s="135"/>
      <c r="ET134" s="135"/>
      <c r="EU134" s="135"/>
      <c r="EV134" s="135"/>
      <c r="EW134" s="135"/>
      <c r="EX134" s="135"/>
      <c r="EY134" s="135"/>
      <c r="EZ134" s="135"/>
      <c r="FA134" s="135"/>
      <c r="FB134" s="135"/>
      <c r="FC134" s="135"/>
      <c r="FD134" s="135"/>
      <c r="FE134" s="135"/>
      <c r="FF134" s="135"/>
      <c r="FG134" s="135"/>
      <c r="FH134" s="135"/>
      <c r="FI134" s="135"/>
      <c r="FJ134" s="135"/>
      <c r="FK134" s="135"/>
      <c r="FL134" s="135"/>
      <c r="FM134" s="135"/>
      <c r="FN134" s="135"/>
      <c r="FO134" s="135"/>
      <c r="FP134" s="135"/>
      <c r="FQ134" s="135"/>
      <c r="FR134" s="135"/>
      <c r="FS134" s="135"/>
    </row>
    <row r="135" s="3" customFormat="1" ht="35" customHeight="1" spans="1:15">
      <c r="A135" s="29" t="s">
        <v>503</v>
      </c>
      <c r="B135" s="29" t="s">
        <v>504</v>
      </c>
      <c r="C135" s="19" t="s">
        <v>27</v>
      </c>
      <c r="D135" s="21">
        <v>95</v>
      </c>
      <c r="E135" s="102" t="s">
        <v>494</v>
      </c>
      <c r="F135" s="29" t="s">
        <v>505</v>
      </c>
      <c r="G135" s="29" t="s">
        <v>506</v>
      </c>
      <c r="H135" s="28">
        <v>123</v>
      </c>
      <c r="I135" s="28" t="s">
        <v>224</v>
      </c>
      <c r="J135" s="29" t="s">
        <v>346</v>
      </c>
      <c r="K135" s="114">
        <v>45078</v>
      </c>
      <c r="L135" s="114">
        <v>45261</v>
      </c>
      <c r="M135" s="129" t="s">
        <v>507</v>
      </c>
      <c r="N135" s="68" t="s">
        <v>508</v>
      </c>
      <c r="O135" s="29" t="s">
        <v>509</v>
      </c>
    </row>
    <row r="136" s="3" customFormat="1" ht="26" customHeight="1" spans="1:15">
      <c r="A136" s="31"/>
      <c r="B136" s="31"/>
      <c r="C136" s="31" t="s">
        <v>53</v>
      </c>
      <c r="D136" s="32">
        <v>28</v>
      </c>
      <c r="E136" s="105"/>
      <c r="F136" s="31"/>
      <c r="G136" s="31"/>
      <c r="H136" s="32"/>
      <c r="I136" s="32"/>
      <c r="J136" s="31"/>
      <c r="K136" s="73"/>
      <c r="L136" s="73"/>
      <c r="M136" s="130"/>
      <c r="N136" s="72"/>
      <c r="O136" s="31"/>
    </row>
    <row r="137" s="3" customFormat="1" ht="30.95" customHeight="1" spans="1:15">
      <c r="A137" s="18" t="s">
        <v>510</v>
      </c>
      <c r="B137" s="19"/>
      <c r="C137" s="19"/>
      <c r="D137" s="21">
        <f>SUM(D138:D144)</f>
        <v>1727</v>
      </c>
      <c r="E137" s="22"/>
      <c r="F137" s="23"/>
      <c r="G137" s="19"/>
      <c r="H137" s="21">
        <v>1727</v>
      </c>
      <c r="I137" s="21"/>
      <c r="J137" s="19"/>
      <c r="K137" s="124"/>
      <c r="L137" s="124"/>
      <c r="M137" s="125"/>
      <c r="N137" s="131"/>
      <c r="O137" s="63"/>
    </row>
    <row r="138" s="3" customFormat="1" ht="57" customHeight="1" spans="1:15">
      <c r="A138" s="23" t="s">
        <v>511</v>
      </c>
      <c r="B138" s="19" t="s">
        <v>512</v>
      </c>
      <c r="C138" s="19" t="s">
        <v>513</v>
      </c>
      <c r="D138" s="21">
        <v>165</v>
      </c>
      <c r="E138" s="22" t="s">
        <v>256</v>
      </c>
      <c r="F138" s="24" t="s">
        <v>514</v>
      </c>
      <c r="G138" s="53" t="s">
        <v>515</v>
      </c>
      <c r="H138" s="84">
        <v>165</v>
      </c>
      <c r="I138" s="53" t="s">
        <v>516</v>
      </c>
      <c r="J138" s="53" t="s">
        <v>517</v>
      </c>
      <c r="K138" s="64">
        <v>44927</v>
      </c>
      <c r="L138" s="64">
        <v>45261</v>
      </c>
      <c r="M138" s="24" t="s">
        <v>518</v>
      </c>
      <c r="N138" s="24" t="s">
        <v>519</v>
      </c>
      <c r="O138" s="24" t="s">
        <v>520</v>
      </c>
    </row>
    <row r="139" s="3" customFormat="1" ht="57" customHeight="1" spans="1:15">
      <c r="A139" s="23"/>
      <c r="B139" s="19"/>
      <c r="C139" s="19" t="s">
        <v>521</v>
      </c>
      <c r="D139" s="21">
        <v>321</v>
      </c>
      <c r="E139" s="22" t="s">
        <v>256</v>
      </c>
      <c r="F139" s="24" t="s">
        <v>522</v>
      </c>
      <c r="G139" s="53" t="s">
        <v>523</v>
      </c>
      <c r="H139" s="84">
        <v>321</v>
      </c>
      <c r="I139" s="53" t="s">
        <v>224</v>
      </c>
      <c r="J139" s="53"/>
      <c r="K139" s="64">
        <v>44927</v>
      </c>
      <c r="L139" s="64">
        <v>45261</v>
      </c>
      <c r="M139" s="121" t="s">
        <v>524</v>
      </c>
      <c r="N139" s="24" t="s">
        <v>525</v>
      </c>
      <c r="O139" s="24" t="s">
        <v>526</v>
      </c>
    </row>
    <row r="140" s="3" customFormat="1" ht="66" customHeight="1" spans="1:15">
      <c r="A140" s="23" t="s">
        <v>527</v>
      </c>
      <c r="B140" s="19" t="s">
        <v>528</v>
      </c>
      <c r="C140" s="19" t="s">
        <v>529</v>
      </c>
      <c r="D140" s="21">
        <v>520</v>
      </c>
      <c r="E140" s="22" t="s">
        <v>256</v>
      </c>
      <c r="F140" s="24" t="s">
        <v>530</v>
      </c>
      <c r="G140" s="53" t="s">
        <v>531</v>
      </c>
      <c r="H140" s="84">
        <v>520</v>
      </c>
      <c r="I140" s="53" t="s">
        <v>532</v>
      </c>
      <c r="J140" s="53"/>
      <c r="K140" s="64">
        <v>44927</v>
      </c>
      <c r="L140" s="64">
        <v>45261</v>
      </c>
      <c r="M140" s="53" t="s">
        <v>533</v>
      </c>
      <c r="N140" s="24" t="s">
        <v>534</v>
      </c>
      <c r="O140" s="24" t="s">
        <v>535</v>
      </c>
    </row>
    <row r="141" s="3" customFormat="1" ht="45" customHeight="1" spans="1:15">
      <c r="A141" s="27" t="s">
        <v>536</v>
      </c>
      <c r="B141" s="19" t="s">
        <v>537</v>
      </c>
      <c r="C141" s="19" t="s">
        <v>513</v>
      </c>
      <c r="D141" s="21">
        <v>100</v>
      </c>
      <c r="E141" s="22" t="s">
        <v>256</v>
      </c>
      <c r="F141" s="24" t="s">
        <v>538</v>
      </c>
      <c r="G141" s="53" t="s">
        <v>539</v>
      </c>
      <c r="H141" s="84">
        <v>100</v>
      </c>
      <c r="I141" s="53" t="s">
        <v>540</v>
      </c>
      <c r="J141" s="53" t="s">
        <v>541</v>
      </c>
      <c r="K141" s="64">
        <v>44927</v>
      </c>
      <c r="L141" s="64">
        <v>45261</v>
      </c>
      <c r="M141" s="132" t="s">
        <v>524</v>
      </c>
      <c r="N141" s="24" t="s">
        <v>542</v>
      </c>
      <c r="O141" s="24" t="s">
        <v>543</v>
      </c>
    </row>
    <row r="142" s="3" customFormat="1" ht="86" customHeight="1" spans="1:15">
      <c r="A142" s="27" t="s">
        <v>536</v>
      </c>
      <c r="B142" s="31" t="s">
        <v>544</v>
      </c>
      <c r="C142" s="31" t="s">
        <v>513</v>
      </c>
      <c r="D142" s="32">
        <v>536</v>
      </c>
      <c r="E142" s="22" t="s">
        <v>28</v>
      </c>
      <c r="F142" s="24" t="s">
        <v>545</v>
      </c>
      <c r="G142" s="53" t="s">
        <v>546</v>
      </c>
      <c r="H142" s="24" t="s">
        <v>547</v>
      </c>
      <c r="I142" s="53" t="s">
        <v>44</v>
      </c>
      <c r="J142" s="53" t="s">
        <v>548</v>
      </c>
      <c r="K142" s="64">
        <v>44927</v>
      </c>
      <c r="L142" s="64">
        <v>45261</v>
      </c>
      <c r="M142" s="132" t="s">
        <v>549</v>
      </c>
      <c r="N142" s="24" t="s">
        <v>550</v>
      </c>
      <c r="O142" s="128" t="s">
        <v>551</v>
      </c>
    </row>
    <row r="143" s="3" customFormat="1" ht="71" customHeight="1" spans="1:15">
      <c r="A143" s="29" t="s">
        <v>552</v>
      </c>
      <c r="B143" s="19" t="s">
        <v>553</v>
      </c>
      <c r="C143" s="19" t="s">
        <v>513</v>
      </c>
      <c r="D143" s="21">
        <v>35</v>
      </c>
      <c r="E143" s="22" t="s">
        <v>28</v>
      </c>
      <c r="F143" s="24" t="s">
        <v>554</v>
      </c>
      <c r="G143" s="53" t="s">
        <v>555</v>
      </c>
      <c r="H143" s="24" t="s">
        <v>556</v>
      </c>
      <c r="I143" s="53" t="s">
        <v>557</v>
      </c>
      <c r="J143" s="53" t="s">
        <v>558</v>
      </c>
      <c r="K143" s="64">
        <v>44927</v>
      </c>
      <c r="L143" s="64">
        <v>45261</v>
      </c>
      <c r="M143" s="132" t="s">
        <v>559</v>
      </c>
      <c r="N143" s="24" t="s">
        <v>560</v>
      </c>
      <c r="O143" s="128" t="s">
        <v>561</v>
      </c>
    </row>
    <row r="144" s="3" customFormat="1" ht="39" customHeight="1" spans="1:15">
      <c r="A144" s="31"/>
      <c r="B144" s="19" t="s">
        <v>562</v>
      </c>
      <c r="C144" s="19" t="s">
        <v>513</v>
      </c>
      <c r="D144" s="21">
        <v>50</v>
      </c>
      <c r="E144" s="22" t="s">
        <v>335</v>
      </c>
      <c r="F144" s="24" t="s">
        <v>563</v>
      </c>
      <c r="G144" s="53" t="s">
        <v>564</v>
      </c>
      <c r="H144" s="24" t="s">
        <v>565</v>
      </c>
      <c r="I144" s="53" t="s">
        <v>405</v>
      </c>
      <c r="J144" s="53" t="s">
        <v>566</v>
      </c>
      <c r="K144" s="64">
        <v>44927</v>
      </c>
      <c r="L144" s="64">
        <v>45261</v>
      </c>
      <c r="M144" s="132" t="s">
        <v>567</v>
      </c>
      <c r="N144" s="24"/>
      <c r="O144" s="24"/>
    </row>
    <row r="145" s="3" customFormat="1" ht="29.1" customHeight="1" spans="1:175">
      <c r="A145" s="18" t="s">
        <v>568</v>
      </c>
      <c r="B145" s="22"/>
      <c r="C145" s="22"/>
      <c r="D145" s="17">
        <v>9110</v>
      </c>
      <c r="E145" s="17"/>
      <c r="F145" s="17"/>
      <c r="G145" s="17"/>
      <c r="H145" s="17">
        <v>9110</v>
      </c>
      <c r="I145" s="17"/>
      <c r="J145" s="19"/>
      <c r="K145" s="133"/>
      <c r="L145" s="133"/>
      <c r="M145" s="134"/>
      <c r="N145" s="84"/>
      <c r="O145" s="63"/>
      <c r="DH145" s="135"/>
      <c r="DI145" s="135"/>
      <c r="DJ145" s="135"/>
      <c r="DK145" s="135"/>
      <c r="DL145" s="135"/>
      <c r="DM145" s="135"/>
      <c r="DN145" s="135"/>
      <c r="DO145" s="135"/>
      <c r="DP145" s="135"/>
      <c r="DQ145" s="135"/>
      <c r="DR145" s="135"/>
      <c r="DS145" s="135"/>
      <c r="DT145" s="135"/>
      <c r="DU145" s="135"/>
      <c r="DV145" s="135"/>
      <c r="DW145" s="135"/>
      <c r="DX145" s="135"/>
      <c r="DY145" s="135"/>
      <c r="DZ145" s="135"/>
      <c r="EA145" s="135"/>
      <c r="EB145" s="135"/>
      <c r="EC145" s="135"/>
      <c r="ED145" s="135"/>
      <c r="EE145" s="135"/>
      <c r="EF145" s="135"/>
      <c r="EG145" s="135"/>
      <c r="EH145" s="135"/>
      <c r="EI145" s="135"/>
      <c r="EJ145" s="135"/>
      <c r="EK145" s="135"/>
      <c r="EL145" s="135"/>
      <c r="EM145" s="135"/>
      <c r="EN145" s="135"/>
      <c r="EO145" s="135"/>
      <c r="EP145" s="135"/>
      <c r="EQ145" s="135"/>
      <c r="ER145" s="135"/>
      <c r="ES145" s="135"/>
      <c r="ET145" s="135"/>
      <c r="EU145" s="135"/>
      <c r="EV145" s="135"/>
      <c r="EW145" s="135"/>
      <c r="EX145" s="135"/>
      <c r="EY145" s="135"/>
      <c r="EZ145" s="135"/>
      <c r="FA145" s="135"/>
      <c r="FB145" s="135"/>
      <c r="FC145" s="135"/>
      <c r="FD145" s="135"/>
      <c r="FE145" s="135"/>
      <c r="FF145" s="135"/>
      <c r="FG145" s="135"/>
      <c r="FH145" s="135"/>
      <c r="FI145" s="135"/>
      <c r="FJ145" s="135"/>
      <c r="FK145" s="135"/>
      <c r="FL145" s="135"/>
      <c r="FM145" s="135"/>
      <c r="FN145" s="135"/>
      <c r="FO145" s="135"/>
      <c r="FP145" s="135"/>
      <c r="FQ145" s="135"/>
      <c r="FR145" s="135"/>
      <c r="FS145" s="135"/>
    </row>
    <row r="146" s="3" customFormat="1" ht="45" customHeight="1" spans="1:175">
      <c r="A146" s="19" t="s">
        <v>569</v>
      </c>
      <c r="B146" s="22"/>
      <c r="C146" s="22" t="s">
        <v>570</v>
      </c>
      <c r="D146" s="34">
        <v>9110</v>
      </c>
      <c r="E146" s="19" t="s">
        <v>256</v>
      </c>
      <c r="F146" s="45" t="s">
        <v>571</v>
      </c>
      <c r="G146" s="121" t="s">
        <v>572</v>
      </c>
      <c r="H146" s="54">
        <v>3500</v>
      </c>
      <c r="I146" s="53" t="s">
        <v>292</v>
      </c>
      <c r="J146" s="121" t="s">
        <v>573</v>
      </c>
      <c r="K146" s="64">
        <v>44927</v>
      </c>
      <c r="L146" s="64">
        <v>45261</v>
      </c>
      <c r="M146" s="53" t="s">
        <v>574</v>
      </c>
      <c r="N146" s="24" t="s">
        <v>575</v>
      </c>
      <c r="O146" s="74" t="s">
        <v>576</v>
      </c>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5"/>
      <c r="AP146" s="135"/>
      <c r="AQ146" s="135"/>
      <c r="AR146" s="135"/>
      <c r="AS146" s="135"/>
      <c r="AT146" s="135"/>
      <c r="AU146" s="135"/>
      <c r="AV146" s="135"/>
      <c r="AW146" s="135"/>
      <c r="AX146" s="135"/>
      <c r="AY146" s="135"/>
      <c r="AZ146" s="135"/>
      <c r="BA146" s="135"/>
      <c r="BB146" s="135"/>
      <c r="BC146" s="135"/>
      <c r="BD146" s="135"/>
      <c r="BE146" s="135"/>
      <c r="BF146" s="135"/>
      <c r="BG146" s="135"/>
      <c r="BH146" s="135"/>
      <c r="BI146" s="135"/>
      <c r="BJ146" s="135"/>
      <c r="BK146" s="135"/>
      <c r="BL146" s="135"/>
      <c r="BM146" s="135"/>
      <c r="BN146" s="135"/>
      <c r="BO146" s="135"/>
      <c r="BP146" s="135"/>
      <c r="BQ146" s="135"/>
      <c r="BR146" s="135"/>
      <c r="BS146" s="135"/>
      <c r="BT146" s="135"/>
      <c r="BU146" s="135"/>
      <c r="BV146" s="135"/>
      <c r="BW146" s="135"/>
      <c r="BX146" s="135"/>
      <c r="BY146" s="135"/>
      <c r="BZ146" s="135"/>
      <c r="CA146" s="135"/>
      <c r="CB146" s="135"/>
      <c r="CC146" s="135"/>
      <c r="CD146" s="135"/>
      <c r="CE146" s="135"/>
      <c r="CF146" s="135"/>
      <c r="CG146" s="135"/>
      <c r="CH146" s="135"/>
      <c r="CI146" s="135"/>
      <c r="CJ146" s="135"/>
      <c r="CK146" s="135"/>
      <c r="CL146" s="135"/>
      <c r="CM146" s="135"/>
      <c r="CN146" s="135"/>
      <c r="CO146" s="135"/>
      <c r="CP146" s="135"/>
      <c r="CQ146" s="135"/>
      <c r="CR146" s="135"/>
      <c r="CS146" s="135"/>
      <c r="CT146" s="135"/>
      <c r="CU146" s="135"/>
      <c r="CV146" s="135"/>
      <c r="CW146" s="135"/>
      <c r="CX146" s="135"/>
      <c r="CY146" s="135"/>
      <c r="CZ146" s="135"/>
      <c r="DA146" s="135"/>
      <c r="DB146" s="135"/>
      <c r="DC146" s="135"/>
      <c r="DD146" s="135"/>
      <c r="DE146" s="135"/>
      <c r="DF146" s="135"/>
      <c r="DG146" s="135"/>
      <c r="DH146" s="135"/>
      <c r="DI146" s="135"/>
      <c r="DJ146" s="135"/>
      <c r="DK146" s="135"/>
      <c r="DL146" s="135"/>
      <c r="DM146" s="135"/>
      <c r="DN146" s="135"/>
      <c r="DO146" s="135"/>
      <c r="DP146" s="135"/>
      <c r="DQ146" s="135"/>
      <c r="DR146" s="135"/>
      <c r="DS146" s="135"/>
      <c r="DT146" s="135"/>
      <c r="DU146" s="135"/>
      <c r="DV146" s="135"/>
      <c r="DW146" s="135"/>
      <c r="DX146" s="135"/>
      <c r="DY146" s="135"/>
      <c r="DZ146" s="135"/>
      <c r="EA146" s="135"/>
      <c r="EB146" s="135"/>
      <c r="EC146" s="135"/>
      <c r="ED146" s="135"/>
      <c r="EE146" s="135"/>
      <c r="EF146" s="135"/>
      <c r="EG146" s="135"/>
      <c r="EH146" s="135"/>
      <c r="EI146" s="135"/>
      <c r="EJ146" s="135"/>
      <c r="EK146" s="135"/>
      <c r="EL146" s="135"/>
      <c r="EM146" s="135"/>
      <c r="EN146" s="135"/>
      <c r="EO146" s="135"/>
      <c r="EP146" s="135"/>
      <c r="EQ146" s="135"/>
      <c r="ER146" s="135"/>
      <c r="ES146" s="135"/>
      <c r="ET146" s="135"/>
      <c r="EU146" s="135"/>
      <c r="EV146" s="135"/>
      <c r="EW146" s="135"/>
      <c r="EX146" s="135"/>
      <c r="EY146" s="135"/>
      <c r="EZ146" s="135"/>
      <c r="FA146" s="135"/>
      <c r="FB146" s="135"/>
      <c r="FC146" s="135"/>
      <c r="FD146" s="135"/>
      <c r="FE146" s="135"/>
      <c r="FF146" s="135"/>
      <c r="FG146" s="135"/>
      <c r="FH146" s="135"/>
      <c r="FI146" s="135"/>
      <c r="FJ146" s="135"/>
      <c r="FK146" s="135"/>
      <c r="FL146" s="135"/>
      <c r="FM146" s="135"/>
      <c r="FN146" s="135"/>
      <c r="FO146" s="135"/>
      <c r="FP146" s="135"/>
      <c r="FQ146" s="135"/>
      <c r="FR146" s="135"/>
      <c r="FS146" s="135"/>
    </row>
    <row r="147" s="3" customFormat="1" ht="37" customHeight="1" spans="1:175">
      <c r="A147" s="19"/>
      <c r="B147" s="22"/>
      <c r="C147" s="22"/>
      <c r="D147" s="34"/>
      <c r="E147" s="19"/>
      <c r="F147" s="122" t="s">
        <v>577</v>
      </c>
      <c r="G147" s="53" t="s">
        <v>578</v>
      </c>
      <c r="H147" s="54">
        <v>800</v>
      </c>
      <c r="I147" s="53" t="s">
        <v>579</v>
      </c>
      <c r="J147" s="121" t="s">
        <v>281</v>
      </c>
      <c r="K147" s="64">
        <v>44927</v>
      </c>
      <c r="L147" s="64">
        <v>45261</v>
      </c>
      <c r="M147" s="53" t="s">
        <v>580</v>
      </c>
      <c r="N147" s="24" t="s">
        <v>581</v>
      </c>
      <c r="O147" s="74" t="s">
        <v>582</v>
      </c>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c r="BQ147" s="135"/>
      <c r="BR147" s="135"/>
      <c r="BS147" s="135"/>
      <c r="BT147" s="135"/>
      <c r="BU147" s="135"/>
      <c r="BV147" s="135"/>
      <c r="BW147" s="135"/>
      <c r="BX147" s="135"/>
      <c r="BY147" s="135"/>
      <c r="BZ147" s="135"/>
      <c r="CA147" s="135"/>
      <c r="CB147" s="135"/>
      <c r="CC147" s="135"/>
      <c r="CD147" s="135"/>
      <c r="CE147" s="135"/>
      <c r="CF147" s="135"/>
      <c r="CG147" s="135"/>
      <c r="CH147" s="135"/>
      <c r="CI147" s="135"/>
      <c r="CJ147" s="135"/>
      <c r="CK147" s="135"/>
      <c r="CL147" s="135"/>
      <c r="CM147" s="135"/>
      <c r="CN147" s="135"/>
      <c r="CO147" s="135"/>
      <c r="CP147" s="135"/>
      <c r="CQ147" s="135"/>
      <c r="CR147" s="135"/>
      <c r="CS147" s="135"/>
      <c r="CT147" s="135"/>
      <c r="CU147" s="135"/>
      <c r="CV147" s="135"/>
      <c r="CW147" s="135"/>
      <c r="CX147" s="135"/>
      <c r="CY147" s="135"/>
      <c r="CZ147" s="135"/>
      <c r="DA147" s="135"/>
      <c r="DB147" s="135"/>
      <c r="DC147" s="135"/>
      <c r="DD147" s="135"/>
      <c r="DE147" s="135"/>
      <c r="DF147" s="135"/>
      <c r="DG147" s="135"/>
      <c r="DH147" s="135"/>
      <c r="DI147" s="135"/>
      <c r="DJ147" s="135"/>
      <c r="DK147" s="135"/>
      <c r="DL147" s="135"/>
      <c r="DM147" s="135"/>
      <c r="DN147" s="135"/>
      <c r="DO147" s="135"/>
      <c r="DP147" s="135"/>
      <c r="DQ147" s="135"/>
      <c r="DR147" s="135"/>
      <c r="DS147" s="135"/>
      <c r="DT147" s="135"/>
      <c r="DU147" s="135"/>
      <c r="DV147" s="135"/>
      <c r="DW147" s="135"/>
      <c r="DX147" s="135"/>
      <c r="DY147" s="135"/>
      <c r="DZ147" s="135"/>
      <c r="EA147" s="135"/>
      <c r="EB147" s="135"/>
      <c r="EC147" s="135"/>
      <c r="ED147" s="135"/>
      <c r="EE147" s="135"/>
      <c r="EF147" s="135"/>
      <c r="EG147" s="135"/>
      <c r="EH147" s="135"/>
      <c r="EI147" s="135"/>
      <c r="EJ147" s="135"/>
      <c r="EK147" s="135"/>
      <c r="EL147" s="135"/>
      <c r="EM147" s="135"/>
      <c r="EN147" s="135"/>
      <c r="EO147" s="135"/>
      <c r="EP147" s="135"/>
      <c r="EQ147" s="135"/>
      <c r="ER147" s="135"/>
      <c r="ES147" s="135"/>
      <c r="ET147" s="135"/>
      <c r="EU147" s="135"/>
      <c r="EV147" s="135"/>
      <c r="EW147" s="135"/>
      <c r="EX147" s="135"/>
      <c r="EY147" s="135"/>
      <c r="EZ147" s="135"/>
      <c r="FA147" s="135"/>
      <c r="FB147" s="135"/>
      <c r="FC147" s="135"/>
      <c r="FD147" s="135"/>
      <c r="FE147" s="135"/>
      <c r="FF147" s="135"/>
      <c r="FG147" s="135"/>
      <c r="FH147" s="135"/>
      <c r="FI147" s="135"/>
      <c r="FJ147" s="135"/>
      <c r="FK147" s="135"/>
      <c r="FL147" s="135"/>
      <c r="FM147" s="135"/>
      <c r="FN147" s="135"/>
      <c r="FO147" s="135"/>
      <c r="FP147" s="135"/>
      <c r="FQ147" s="135"/>
      <c r="FR147" s="135"/>
      <c r="FS147" s="135"/>
    </row>
    <row r="148" s="3" customFormat="1" ht="62" customHeight="1" spans="1:175">
      <c r="A148" s="19"/>
      <c r="B148" s="22"/>
      <c r="C148" s="22"/>
      <c r="D148" s="34"/>
      <c r="E148" s="19"/>
      <c r="F148" s="122" t="s">
        <v>583</v>
      </c>
      <c r="G148" s="53" t="s">
        <v>584</v>
      </c>
      <c r="H148" s="54">
        <v>1500</v>
      </c>
      <c r="I148" s="53" t="s">
        <v>585</v>
      </c>
      <c r="J148" s="121" t="s">
        <v>299</v>
      </c>
      <c r="K148" s="64">
        <v>44927</v>
      </c>
      <c r="L148" s="64">
        <v>45261</v>
      </c>
      <c r="M148" s="53" t="s">
        <v>586</v>
      </c>
      <c r="N148" s="24" t="s">
        <v>587</v>
      </c>
      <c r="O148" s="74" t="s">
        <v>588</v>
      </c>
      <c r="P148" s="135"/>
      <c r="Q148" s="135"/>
      <c r="R148" s="135"/>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5"/>
      <c r="BC148" s="135"/>
      <c r="BD148" s="135"/>
      <c r="BE148" s="135"/>
      <c r="BF148" s="135"/>
      <c r="BG148" s="135"/>
      <c r="BH148" s="135"/>
      <c r="BI148" s="135"/>
      <c r="BJ148" s="135"/>
      <c r="BK148" s="135"/>
      <c r="BL148" s="135"/>
      <c r="BM148" s="135"/>
      <c r="BN148" s="135"/>
      <c r="BO148" s="135"/>
      <c r="BP148" s="135"/>
      <c r="BQ148" s="135"/>
      <c r="BR148" s="135"/>
      <c r="BS148" s="135"/>
      <c r="BT148" s="135"/>
      <c r="BU148" s="135"/>
      <c r="BV148" s="135"/>
      <c r="BW148" s="135"/>
      <c r="BX148" s="135"/>
      <c r="BY148" s="135"/>
      <c r="BZ148" s="135"/>
      <c r="CA148" s="135"/>
      <c r="CB148" s="135"/>
      <c r="CC148" s="135"/>
      <c r="CD148" s="135"/>
      <c r="CE148" s="135"/>
      <c r="CF148" s="135"/>
      <c r="CG148" s="135"/>
      <c r="CH148" s="135"/>
      <c r="CI148" s="135"/>
      <c r="CJ148" s="135"/>
      <c r="CK148" s="135"/>
      <c r="CL148" s="135"/>
      <c r="CM148" s="135"/>
      <c r="CN148" s="135"/>
      <c r="CO148" s="135"/>
      <c r="CP148" s="135"/>
      <c r="CQ148" s="135"/>
      <c r="CR148" s="135"/>
      <c r="CS148" s="135"/>
      <c r="CT148" s="135"/>
      <c r="CU148" s="135"/>
      <c r="CV148" s="135"/>
      <c r="CW148" s="135"/>
      <c r="CX148" s="135"/>
      <c r="CY148" s="135"/>
      <c r="CZ148" s="135"/>
      <c r="DA148" s="135"/>
      <c r="DB148" s="135"/>
      <c r="DC148" s="135"/>
      <c r="DD148" s="135"/>
      <c r="DE148" s="135"/>
      <c r="DF148" s="135"/>
      <c r="DG148" s="135"/>
      <c r="DH148" s="135"/>
      <c r="DI148" s="135"/>
      <c r="DJ148" s="135"/>
      <c r="DK148" s="135"/>
      <c r="DL148" s="135"/>
      <c r="DM148" s="135"/>
      <c r="DN148" s="135"/>
      <c r="DO148" s="135"/>
      <c r="DP148" s="135"/>
      <c r="DQ148" s="135"/>
      <c r="DR148" s="135"/>
      <c r="DS148" s="135"/>
      <c r="DT148" s="135"/>
      <c r="DU148" s="135"/>
      <c r="DV148" s="135"/>
      <c r="DW148" s="135"/>
      <c r="DX148" s="135"/>
      <c r="DY148" s="135"/>
      <c r="DZ148" s="135"/>
      <c r="EA148" s="135"/>
      <c r="EB148" s="135"/>
      <c r="EC148" s="135"/>
      <c r="ED148" s="135"/>
      <c r="EE148" s="135"/>
      <c r="EF148" s="135"/>
      <c r="EG148" s="135"/>
      <c r="EH148" s="135"/>
      <c r="EI148" s="135"/>
      <c r="EJ148" s="135"/>
      <c r="EK148" s="135"/>
      <c r="EL148" s="135"/>
      <c r="EM148" s="135"/>
      <c r="EN148" s="135"/>
      <c r="EO148" s="135"/>
      <c r="EP148" s="135"/>
      <c r="EQ148" s="135"/>
      <c r="ER148" s="135"/>
      <c r="ES148" s="135"/>
      <c r="ET148" s="135"/>
      <c r="EU148" s="135"/>
      <c r="EV148" s="135"/>
      <c r="EW148" s="135"/>
      <c r="EX148" s="135"/>
      <c r="EY148" s="135"/>
      <c r="EZ148" s="135"/>
      <c r="FA148" s="135"/>
      <c r="FB148" s="135"/>
      <c r="FC148" s="135"/>
      <c r="FD148" s="135"/>
      <c r="FE148" s="135"/>
      <c r="FF148" s="135"/>
      <c r="FG148" s="135"/>
      <c r="FH148" s="135"/>
      <c r="FI148" s="135"/>
      <c r="FJ148" s="135"/>
      <c r="FK148" s="135"/>
      <c r="FL148" s="135"/>
      <c r="FM148" s="135"/>
      <c r="FN148" s="135"/>
      <c r="FO148" s="135"/>
      <c r="FP148" s="135"/>
      <c r="FQ148" s="135"/>
      <c r="FR148" s="135"/>
      <c r="FS148" s="135"/>
    </row>
    <row r="149" s="3" customFormat="1" ht="36" customHeight="1" spans="1:15">
      <c r="A149" s="19"/>
      <c r="B149" s="22"/>
      <c r="C149" s="22"/>
      <c r="D149" s="34"/>
      <c r="E149" s="19"/>
      <c r="F149" s="122" t="s">
        <v>589</v>
      </c>
      <c r="G149" s="53" t="s">
        <v>590</v>
      </c>
      <c r="H149" s="54">
        <v>650</v>
      </c>
      <c r="I149" s="53" t="s">
        <v>224</v>
      </c>
      <c r="J149" s="121"/>
      <c r="K149" s="64">
        <v>44927</v>
      </c>
      <c r="L149" s="64">
        <v>45261</v>
      </c>
      <c r="M149" s="45" t="s">
        <v>591</v>
      </c>
      <c r="N149" s="24" t="s">
        <v>592</v>
      </c>
      <c r="O149" s="74" t="s">
        <v>593</v>
      </c>
    </row>
    <row r="150" s="3" customFormat="1" ht="37" customHeight="1" spans="1:15">
      <c r="A150" s="19"/>
      <c r="B150" s="22"/>
      <c r="C150" s="22"/>
      <c r="D150" s="34"/>
      <c r="E150" s="19"/>
      <c r="F150" s="122" t="s">
        <v>594</v>
      </c>
      <c r="G150" s="121" t="s">
        <v>595</v>
      </c>
      <c r="H150" s="54">
        <v>30</v>
      </c>
      <c r="I150" s="53" t="s">
        <v>224</v>
      </c>
      <c r="J150" s="121"/>
      <c r="K150" s="64">
        <v>44927</v>
      </c>
      <c r="L150" s="64">
        <v>45261</v>
      </c>
      <c r="M150" s="45" t="s">
        <v>596</v>
      </c>
      <c r="N150" s="24" t="s">
        <v>597</v>
      </c>
      <c r="O150" s="74" t="s">
        <v>598</v>
      </c>
    </row>
    <row r="151" s="3" customFormat="1" ht="42.75" customHeight="1" spans="1:15">
      <c r="A151" s="19"/>
      <c r="B151" s="22"/>
      <c r="C151" s="22"/>
      <c r="D151" s="34"/>
      <c r="E151" s="19"/>
      <c r="F151" s="122" t="s">
        <v>599</v>
      </c>
      <c r="G151" s="53" t="s">
        <v>600</v>
      </c>
      <c r="H151" s="54">
        <v>220</v>
      </c>
      <c r="I151" s="53" t="s">
        <v>224</v>
      </c>
      <c r="J151" s="53"/>
      <c r="K151" s="64">
        <v>44927</v>
      </c>
      <c r="L151" s="64">
        <v>45261</v>
      </c>
      <c r="M151" s="24" t="s">
        <v>601</v>
      </c>
      <c r="N151" s="24" t="s">
        <v>602</v>
      </c>
      <c r="O151" s="74" t="s">
        <v>603</v>
      </c>
    </row>
    <row r="152" s="3" customFormat="1" ht="60" customHeight="1" spans="1:15">
      <c r="A152" s="19"/>
      <c r="B152" s="22"/>
      <c r="C152" s="22"/>
      <c r="D152" s="34"/>
      <c r="E152" s="19"/>
      <c r="F152" s="122" t="s">
        <v>604</v>
      </c>
      <c r="G152" s="53" t="s">
        <v>605</v>
      </c>
      <c r="H152" s="54">
        <v>300</v>
      </c>
      <c r="I152" s="53" t="s">
        <v>224</v>
      </c>
      <c r="J152" s="53"/>
      <c r="K152" s="64">
        <v>44927</v>
      </c>
      <c r="L152" s="64">
        <v>45261</v>
      </c>
      <c r="M152" s="24" t="s">
        <v>606</v>
      </c>
      <c r="N152" s="24" t="s">
        <v>607</v>
      </c>
      <c r="O152" s="74" t="s">
        <v>608</v>
      </c>
    </row>
    <row r="153" s="3" customFormat="1" ht="60" customHeight="1" spans="1:15">
      <c r="A153" s="19"/>
      <c r="B153" s="22"/>
      <c r="C153" s="22"/>
      <c r="D153" s="34"/>
      <c r="E153" s="19"/>
      <c r="F153" s="122" t="s">
        <v>609</v>
      </c>
      <c r="G153" s="53" t="s">
        <v>605</v>
      </c>
      <c r="H153" s="54">
        <v>301</v>
      </c>
      <c r="I153" s="53" t="s">
        <v>610</v>
      </c>
      <c r="J153" s="53"/>
      <c r="K153" s="64">
        <v>44927</v>
      </c>
      <c r="L153" s="64">
        <v>45261</v>
      </c>
      <c r="M153" s="24" t="s">
        <v>606</v>
      </c>
      <c r="N153" s="24" t="s">
        <v>607</v>
      </c>
      <c r="O153" s="74" t="s">
        <v>611</v>
      </c>
    </row>
    <row r="154" ht="82" customHeight="1" spans="1:15">
      <c r="A154" s="30" t="s">
        <v>612</v>
      </c>
      <c r="B154" s="22"/>
      <c r="C154" s="22" t="s">
        <v>570</v>
      </c>
      <c r="D154" s="34"/>
      <c r="E154" s="19" t="s">
        <v>256</v>
      </c>
      <c r="F154" s="122" t="s">
        <v>613</v>
      </c>
      <c r="G154" s="53" t="s">
        <v>286</v>
      </c>
      <c r="H154" s="54">
        <v>1430</v>
      </c>
      <c r="I154" s="53" t="s">
        <v>224</v>
      </c>
      <c r="J154" s="53"/>
      <c r="K154" s="64">
        <v>44927</v>
      </c>
      <c r="L154" s="64">
        <v>45261</v>
      </c>
      <c r="M154" s="24" t="s">
        <v>287</v>
      </c>
      <c r="N154" s="24" t="s">
        <v>288</v>
      </c>
      <c r="O154" s="74" t="s">
        <v>289</v>
      </c>
    </row>
    <row r="155" ht="39" customHeight="1" spans="1:15">
      <c r="A155" s="30"/>
      <c r="B155" s="22"/>
      <c r="C155" s="22"/>
      <c r="D155" s="34"/>
      <c r="E155" s="19"/>
      <c r="F155" s="122" t="s">
        <v>614</v>
      </c>
      <c r="G155" s="53" t="s">
        <v>615</v>
      </c>
      <c r="H155" s="54">
        <v>80</v>
      </c>
      <c r="I155" s="53" t="s">
        <v>224</v>
      </c>
      <c r="J155" s="53"/>
      <c r="K155" s="64">
        <v>44927</v>
      </c>
      <c r="L155" s="64">
        <v>45261</v>
      </c>
      <c r="M155" s="24" t="s">
        <v>616</v>
      </c>
      <c r="N155" s="24" t="s">
        <v>617</v>
      </c>
      <c r="O155" s="74" t="s">
        <v>618</v>
      </c>
    </row>
    <row r="156" ht="30" customHeight="1" spans="1:15">
      <c r="A156" s="30"/>
      <c r="B156" s="22"/>
      <c r="C156" s="22"/>
      <c r="D156" s="34"/>
      <c r="E156" s="19"/>
      <c r="F156" s="122" t="s">
        <v>619</v>
      </c>
      <c r="G156" s="121" t="s">
        <v>263</v>
      </c>
      <c r="H156" s="123">
        <v>300</v>
      </c>
      <c r="I156" s="53" t="s">
        <v>224</v>
      </c>
      <c r="J156" s="121"/>
      <c r="K156" s="64">
        <v>44927</v>
      </c>
      <c r="L156" s="64">
        <v>45261</v>
      </c>
      <c r="M156" s="45" t="s">
        <v>264</v>
      </c>
      <c r="N156" s="24" t="s">
        <v>265</v>
      </c>
      <c r="O156" s="74" t="s">
        <v>266</v>
      </c>
    </row>
  </sheetData>
  <mergeCells count="145">
    <mergeCell ref="A2:O2"/>
    <mergeCell ref="N3:O3"/>
    <mergeCell ref="A4:D4"/>
    <mergeCell ref="E4:O4"/>
    <mergeCell ref="C5:D5"/>
    <mergeCell ref="I5:J5"/>
    <mergeCell ref="A5:A6"/>
    <mergeCell ref="A9:A11"/>
    <mergeCell ref="A13:A15"/>
    <mergeCell ref="A16:A19"/>
    <mergeCell ref="A20:A22"/>
    <mergeCell ref="A23:A25"/>
    <mergeCell ref="A29:A31"/>
    <mergeCell ref="A32:A33"/>
    <mergeCell ref="A36:A37"/>
    <mergeCell ref="A40:A42"/>
    <mergeCell ref="A43:A45"/>
    <mergeCell ref="A46:A48"/>
    <mergeCell ref="A50:A55"/>
    <mergeCell ref="A56:A61"/>
    <mergeCell ref="A63:A64"/>
    <mergeCell ref="A65:A66"/>
    <mergeCell ref="A67:A69"/>
    <mergeCell ref="A73:A74"/>
    <mergeCell ref="A77:A78"/>
    <mergeCell ref="A79:A80"/>
    <mergeCell ref="A83:A89"/>
    <mergeCell ref="A90:A99"/>
    <mergeCell ref="A100:A120"/>
    <mergeCell ref="A121:A124"/>
    <mergeCell ref="A125:A130"/>
    <mergeCell ref="A132:A134"/>
    <mergeCell ref="A135:A136"/>
    <mergeCell ref="A138:A139"/>
    <mergeCell ref="A143:A144"/>
    <mergeCell ref="A146:A153"/>
    <mergeCell ref="A154:A156"/>
    <mergeCell ref="B5:B6"/>
    <mergeCell ref="B40:B42"/>
    <mergeCell ref="B43:B45"/>
    <mergeCell ref="B46:B48"/>
    <mergeCell ref="B50:B54"/>
    <mergeCell ref="B56:B58"/>
    <mergeCell ref="B59:B60"/>
    <mergeCell ref="B63:B64"/>
    <mergeCell ref="B65:B66"/>
    <mergeCell ref="B67:B68"/>
    <mergeCell ref="B77:B78"/>
    <mergeCell ref="B79:B80"/>
    <mergeCell ref="B83:B89"/>
    <mergeCell ref="B90:B99"/>
    <mergeCell ref="B100:B120"/>
    <mergeCell ref="B121:B124"/>
    <mergeCell ref="B125:B130"/>
    <mergeCell ref="B132:B134"/>
    <mergeCell ref="B135:B136"/>
    <mergeCell ref="B146:B153"/>
    <mergeCell ref="B154:B156"/>
    <mergeCell ref="C50:C54"/>
    <mergeCell ref="C56:C58"/>
    <mergeCell ref="C59:C60"/>
    <mergeCell ref="C63:C64"/>
    <mergeCell ref="C65:C66"/>
    <mergeCell ref="C67:C68"/>
    <mergeCell ref="C77:C78"/>
    <mergeCell ref="C79:C80"/>
    <mergeCell ref="C83:C89"/>
    <mergeCell ref="C90:C99"/>
    <mergeCell ref="C100:C120"/>
    <mergeCell ref="C121:C124"/>
    <mergeCell ref="C125:C130"/>
    <mergeCell ref="C132:C134"/>
    <mergeCell ref="C146:C153"/>
    <mergeCell ref="C154:C156"/>
    <mergeCell ref="D50:D54"/>
    <mergeCell ref="D56:D58"/>
    <mergeCell ref="D59:D60"/>
    <mergeCell ref="D63:D64"/>
    <mergeCell ref="D65:D66"/>
    <mergeCell ref="D67:D68"/>
    <mergeCell ref="D77:D78"/>
    <mergeCell ref="D79:D80"/>
    <mergeCell ref="D83:D89"/>
    <mergeCell ref="D90:D99"/>
    <mergeCell ref="D100:D120"/>
    <mergeCell ref="D121:D124"/>
    <mergeCell ref="D125:D130"/>
    <mergeCell ref="D146:D153"/>
    <mergeCell ref="D154:D156"/>
    <mergeCell ref="E5:E6"/>
    <mergeCell ref="E50:E53"/>
    <mergeCell ref="E59:E60"/>
    <mergeCell ref="E63:E64"/>
    <mergeCell ref="E77:E78"/>
    <mergeCell ref="E79:E80"/>
    <mergeCell ref="E83:E89"/>
    <mergeCell ref="E90:E99"/>
    <mergeCell ref="E100:E120"/>
    <mergeCell ref="E121:E124"/>
    <mergeCell ref="E125:E130"/>
    <mergeCell ref="E132:E134"/>
    <mergeCell ref="E135:E136"/>
    <mergeCell ref="E146:E153"/>
    <mergeCell ref="E154:E156"/>
    <mergeCell ref="F5:F6"/>
    <mergeCell ref="F77:F78"/>
    <mergeCell ref="F79:F80"/>
    <mergeCell ref="F135:F136"/>
    <mergeCell ref="G5:G6"/>
    <mergeCell ref="G77:G78"/>
    <mergeCell ref="G79:G80"/>
    <mergeCell ref="G135:G136"/>
    <mergeCell ref="H5:H6"/>
    <mergeCell ref="H77:H78"/>
    <mergeCell ref="H79:H80"/>
    <mergeCell ref="H135:H136"/>
    <mergeCell ref="I77:I78"/>
    <mergeCell ref="I79:I80"/>
    <mergeCell ref="I135:I136"/>
    <mergeCell ref="J77:J78"/>
    <mergeCell ref="J79:J80"/>
    <mergeCell ref="J135:J136"/>
    <mergeCell ref="K5:K6"/>
    <mergeCell ref="K77:K78"/>
    <mergeCell ref="K79:K80"/>
    <mergeCell ref="K135:K136"/>
    <mergeCell ref="L5:L6"/>
    <mergeCell ref="L77:L78"/>
    <mergeCell ref="L79:L80"/>
    <mergeCell ref="L135:L136"/>
    <mergeCell ref="M5:M6"/>
    <mergeCell ref="M77:M78"/>
    <mergeCell ref="M79:M80"/>
    <mergeCell ref="M135:M136"/>
    <mergeCell ref="N5:N6"/>
    <mergeCell ref="N13:N15"/>
    <mergeCell ref="N16:N17"/>
    <mergeCell ref="N77:N78"/>
    <mergeCell ref="N79:N80"/>
    <mergeCell ref="N135:N136"/>
    <mergeCell ref="O5:O6"/>
    <mergeCell ref="O16:O17"/>
    <mergeCell ref="O77:O78"/>
    <mergeCell ref="O79:O80"/>
    <mergeCell ref="O135:O136"/>
  </mergeCells>
  <printOptions horizontalCentered="1"/>
  <pageMargins left="0.160416666666667" right="0.160416666666667" top="0.196527777777778" bottom="0.275" header="0.215277777777778" footer="0.0388888888888889"/>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2020-03-05T02:49:00Z</dcterms:created>
  <cp:lastPrinted>2022-03-24T02:53:00Z</cp:lastPrinted>
  <dcterms:modified xsi:type="dcterms:W3CDTF">2025-02-25T08:12:33Z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y fmtid="{D5CDD505-2E9C-101B-9397-08002B2CF9AE}" pid="3" name="ICV">
    <vt:lpwstr>F7683CC915ED45E5A257924DE64DB128</vt:lpwstr>
  </property>
</Properties>
</file>