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7175" windowHeight="9960" activeTab="4"/>
  </bookViews>
  <sheets>
    <sheet name="政府性基金收入表" sheetId="2" r:id="rId1"/>
    <sheet name="政府性基金支出表" sheetId="1" r:id="rId2"/>
    <sheet name="本级政府性基金支出表" sheetId="6" r:id="rId3"/>
    <sheet name="政府性基金转移支付表" sheetId="3" r:id="rId4"/>
    <sheet name="专项转移支付支出" sheetId="5" r:id="rId5"/>
    <sheet name="专项转移支付-分地区" sheetId="7" r:id="rId6"/>
    <sheet name="专项转移支付-分项目" sheetId="8" r:id="rId7"/>
    <sheet name="政府专项债务" sheetId="4" r:id="rId8"/>
  </sheets>
  <definedNames>
    <definedName name="_xlnm._FilterDatabase" localSheetId="2" hidden="1">本级政府性基金支出表!$A$3:$XFB$256</definedName>
    <definedName name="_xlnm._FilterDatabase" localSheetId="1" hidden="1">政府性基金支出表!$A$3:$E$256</definedName>
  </definedNames>
  <calcPr calcId="124519"/>
</workbook>
</file>

<file path=xl/calcChain.xml><?xml version="1.0" encoding="utf-8"?>
<calcChain xmlns="http://schemas.openxmlformats.org/spreadsheetml/2006/main">
  <c r="B4" i="8"/>
  <c r="B5" i="5"/>
  <c r="D26" i="3"/>
  <c r="B26"/>
  <c r="D25"/>
  <c r="D20"/>
  <c r="B20"/>
  <c r="B18"/>
  <c r="B16"/>
  <c r="D15"/>
  <c r="B15"/>
  <c r="D12"/>
  <c r="B12"/>
  <c r="D6"/>
  <c r="B6"/>
  <c r="B261" i="6"/>
  <c r="B248"/>
  <c r="D245"/>
  <c r="C245"/>
  <c r="B245"/>
  <c r="D227"/>
  <c r="C227"/>
  <c r="B227"/>
  <c r="D226"/>
  <c r="C226"/>
  <c r="B226"/>
  <c r="D208"/>
  <c r="C208"/>
  <c r="B208"/>
  <c r="D207"/>
  <c r="C207"/>
  <c r="B207"/>
  <c r="D195"/>
  <c r="C195"/>
  <c r="B195"/>
  <c r="D186"/>
  <c r="C186"/>
  <c r="B186"/>
  <c r="D182"/>
  <c r="C182"/>
  <c r="B182"/>
  <c r="D181"/>
  <c r="D248" s="1"/>
  <c r="D261" s="1"/>
  <c r="C181"/>
  <c r="C248" s="1"/>
  <c r="C261" s="1"/>
  <c r="B181"/>
  <c r="D178"/>
  <c r="C178"/>
  <c r="B178"/>
  <c r="D177"/>
  <c r="C177"/>
  <c r="B177"/>
  <c r="D173"/>
  <c r="C173"/>
  <c r="B173"/>
  <c r="D172"/>
  <c r="C172"/>
  <c r="B172"/>
  <c r="D168"/>
  <c r="C168"/>
  <c r="B168"/>
  <c r="D164"/>
  <c r="C164"/>
  <c r="B164"/>
  <c r="D161"/>
  <c r="C161"/>
  <c r="B161"/>
  <c r="D152"/>
  <c r="C152"/>
  <c r="B152"/>
  <c r="D145"/>
  <c r="C145"/>
  <c r="B145"/>
  <c r="D136"/>
  <c r="C136"/>
  <c r="B136"/>
  <c r="D131"/>
  <c r="C131"/>
  <c r="B131"/>
  <c r="D126"/>
  <c r="C126"/>
  <c r="B126"/>
  <c r="D121"/>
  <c r="C121"/>
  <c r="B121"/>
  <c r="D120"/>
  <c r="C120"/>
  <c r="B120"/>
  <c r="D115"/>
  <c r="C115"/>
  <c r="B115"/>
  <c r="D112"/>
  <c r="C112"/>
  <c r="B112"/>
  <c r="D107"/>
  <c r="C107"/>
  <c r="B107"/>
  <c r="D102"/>
  <c r="C102"/>
  <c r="B102"/>
  <c r="D97"/>
  <c r="C97"/>
  <c r="B97"/>
  <c r="D96"/>
  <c r="C96"/>
  <c r="B96"/>
  <c r="C93"/>
  <c r="B93"/>
  <c r="D87"/>
  <c r="C87"/>
  <c r="B87"/>
  <c r="D83"/>
  <c r="C83"/>
  <c r="B83"/>
  <c r="D79"/>
  <c r="C79"/>
  <c r="B79"/>
  <c r="D75"/>
  <c r="C75"/>
  <c r="B75"/>
  <c r="D69"/>
  <c r="C69"/>
  <c r="B69"/>
  <c r="D64"/>
  <c r="C64"/>
  <c r="B64"/>
  <c r="D51"/>
  <c r="C51"/>
  <c r="B51"/>
  <c r="D50"/>
  <c r="C50"/>
  <c r="B50"/>
  <c r="D45"/>
  <c r="C45"/>
  <c r="B45"/>
  <c r="D40"/>
  <c r="C40"/>
  <c r="B40"/>
  <c r="D39"/>
  <c r="C39"/>
  <c r="B39"/>
  <c r="D36"/>
  <c r="C36"/>
  <c r="B36"/>
  <c r="D32"/>
  <c r="C32"/>
  <c r="B32"/>
  <c r="D28"/>
  <c r="C28"/>
  <c r="B28"/>
  <c r="D27"/>
  <c r="C27"/>
  <c r="B27"/>
  <c r="D24"/>
  <c r="C24"/>
  <c r="B24"/>
  <c r="D18"/>
  <c r="C18"/>
  <c r="B18"/>
  <c r="D13"/>
  <c r="C13"/>
  <c r="B13"/>
  <c r="D12"/>
  <c r="C12"/>
  <c r="B12"/>
  <c r="C5"/>
  <c r="B5"/>
  <c r="D4"/>
  <c r="C4"/>
  <c r="B4"/>
  <c r="B261" i="1"/>
  <c r="B248"/>
  <c r="D245"/>
  <c r="C245"/>
  <c r="B245"/>
  <c r="D227"/>
  <c r="C227"/>
  <c r="B227"/>
  <c r="D226"/>
  <c r="C226"/>
  <c r="B226"/>
  <c r="D208"/>
  <c r="C208"/>
  <c r="B208"/>
  <c r="D207"/>
  <c r="C207"/>
  <c r="B207"/>
  <c r="D195"/>
  <c r="C195"/>
  <c r="B195"/>
  <c r="D186"/>
  <c r="C186"/>
  <c r="B186"/>
  <c r="D182"/>
  <c r="D181" s="1"/>
  <c r="D248" s="1"/>
  <c r="D261" s="1"/>
  <c r="C182"/>
  <c r="C181" s="1"/>
  <c r="C248" s="1"/>
  <c r="C261" s="1"/>
  <c r="B182"/>
  <c r="B181"/>
  <c r="D178"/>
  <c r="C178"/>
  <c r="B178"/>
  <c r="D177"/>
  <c r="C177"/>
  <c r="B177"/>
  <c r="D173"/>
  <c r="C173"/>
  <c r="B173"/>
  <c r="D172"/>
  <c r="C172"/>
  <c r="B172"/>
  <c r="D168"/>
  <c r="C168"/>
  <c r="B168"/>
  <c r="D164"/>
  <c r="C164"/>
  <c r="B164"/>
  <c r="D161"/>
  <c r="C161"/>
  <c r="B161"/>
  <c r="D152"/>
  <c r="C152"/>
  <c r="B152"/>
  <c r="D145"/>
  <c r="C145"/>
  <c r="B145"/>
  <c r="D136"/>
  <c r="C136"/>
  <c r="B136"/>
  <c r="D131"/>
  <c r="C131"/>
  <c r="B131"/>
  <c r="D126"/>
  <c r="C126"/>
  <c r="B126"/>
  <c r="D121"/>
  <c r="C121"/>
  <c r="B121"/>
  <c r="D120"/>
  <c r="C120"/>
  <c r="B120"/>
  <c r="D115"/>
  <c r="C115"/>
  <c r="B115"/>
  <c r="D112"/>
  <c r="C112"/>
  <c r="B112"/>
  <c r="D107"/>
  <c r="C107"/>
  <c r="B107"/>
  <c r="D102"/>
  <c r="C102"/>
  <c r="B102"/>
  <c r="D97"/>
  <c r="C97"/>
  <c r="B97"/>
  <c r="D96"/>
  <c r="C96"/>
  <c r="B96"/>
  <c r="C93"/>
  <c r="B93"/>
  <c r="D87"/>
  <c r="C87"/>
  <c r="B87"/>
  <c r="D83"/>
  <c r="C83"/>
  <c r="B83"/>
  <c r="D79"/>
  <c r="C79"/>
  <c r="B79"/>
  <c r="D75"/>
  <c r="C75"/>
  <c r="B75"/>
  <c r="D69"/>
  <c r="C69"/>
  <c r="B69"/>
  <c r="D64"/>
  <c r="C64"/>
  <c r="B64"/>
  <c r="D51"/>
  <c r="C51"/>
  <c r="B51"/>
  <c r="D50"/>
  <c r="C50"/>
  <c r="B50"/>
  <c r="D45"/>
  <c r="C45"/>
  <c r="B45"/>
  <c r="D40"/>
  <c r="C40"/>
  <c r="B40"/>
  <c r="D39"/>
  <c r="C39"/>
  <c r="B39"/>
  <c r="D36"/>
  <c r="C36"/>
  <c r="B36"/>
  <c r="D32"/>
  <c r="C32"/>
  <c r="B32"/>
  <c r="D28"/>
  <c r="C28"/>
  <c r="B28"/>
  <c r="D27"/>
  <c r="C27"/>
  <c r="B27"/>
  <c r="D24"/>
  <c r="C24"/>
  <c r="B24"/>
  <c r="D18"/>
  <c r="C18"/>
  <c r="B18"/>
  <c r="D13"/>
  <c r="C13"/>
  <c r="B13"/>
  <c r="D12"/>
  <c r="C12"/>
  <c r="B12"/>
  <c r="C5"/>
  <c r="B5"/>
  <c r="D4"/>
  <c r="C4"/>
  <c r="B4"/>
  <c r="D45" i="2"/>
  <c r="C45"/>
  <c r="B45"/>
  <c r="D32"/>
  <c r="C32"/>
  <c r="B32"/>
  <c r="D10"/>
</calcChain>
</file>

<file path=xl/sharedStrings.xml><?xml version="1.0" encoding="utf-8"?>
<sst xmlns="http://schemas.openxmlformats.org/spreadsheetml/2006/main" count="703" uniqueCount="389">
  <si>
    <t>2020年政府性基金收入决算表</t>
  </si>
  <si>
    <t>单位：万元</t>
  </si>
  <si>
    <r>
      <rPr>
        <b/>
        <sz val="11"/>
        <rFont val="宋体"/>
        <family val="3"/>
        <charset val="134"/>
      </rPr>
      <t>项</t>
    </r>
    <r>
      <rPr>
        <b/>
        <sz val="12"/>
        <rFont val="宋体"/>
        <family val="3"/>
        <charset val="134"/>
      </rPr>
      <t>目</t>
    </r>
  </si>
  <si>
    <t>预算数</t>
  </si>
  <si>
    <t>预算调整数</t>
  </si>
  <si>
    <t>决算数</t>
  </si>
  <si>
    <t>占预算调整数%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</si>
  <si>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</si>
  <si>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</si>
  <si>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</si>
  <si>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</si>
  <si>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</si>
  <si>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</si>
  <si>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</si>
  <si>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</si>
  <si>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</si>
  <si>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</si>
  <si>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</si>
  <si>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</si>
  <si>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</si>
  <si>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</si>
  <si>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</si>
  <si>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</si>
  <si>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</si>
  <si>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</si>
  <si>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</si>
  <si>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</si>
  <si>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</si>
  <si>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</si>
  <si>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</si>
  <si>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</si>
  <si>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</si>
  <si>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</si>
  <si>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</si>
  <si>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</si>
  <si>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</si>
  <si>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</si>
  <si>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</si>
  <si>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</si>
  <si>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</si>
  <si>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</si>
  <si>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</si>
  <si>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</si>
  <si>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</si>
  <si>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</si>
  <si>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2020年政府性基金支出决算明细表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</si>
  <si>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</si>
  <si>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</si>
  <si>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</si>
  <si>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</si>
  <si>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</si>
  <si>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</si>
  <si>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</si>
  <si>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</si>
  <si>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</si>
  <si>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</si>
  <si>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</si>
  <si>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</si>
  <si>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</si>
  <si>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</si>
  <si>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</si>
  <si>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</si>
  <si>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</si>
  <si>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</si>
  <si>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</si>
  <si>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</si>
  <si>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</si>
  <si>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</si>
  <si>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</si>
  <si>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</si>
  <si>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</si>
  <si>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</si>
  <si>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</si>
  <si>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</si>
  <si>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</si>
  <si>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</si>
  <si>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</si>
  <si>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</si>
  <si>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</si>
  <si>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</si>
  <si>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</si>
  <si>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</si>
  <si>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</si>
  <si>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</si>
  <si>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</si>
  <si>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</si>
  <si>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</si>
  <si>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</si>
  <si>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</si>
  <si>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</si>
  <si>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</si>
  <si>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</si>
  <si>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</si>
  <si>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</si>
  <si>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</si>
  <si>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</si>
  <si>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</si>
  <si>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</si>
  <si>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</si>
  <si>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</si>
  <si>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</si>
  <si>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</si>
  <si>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</si>
  <si>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</si>
  <si>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</si>
  <si>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</si>
  <si>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</si>
  <si>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</si>
  <si>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</si>
  <si>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</si>
  <si>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</si>
  <si>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</si>
  <si>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</si>
  <si>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</si>
  <si>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</si>
  <si>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</si>
  <si>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</si>
  <si>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</si>
  <si>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</si>
  <si>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</si>
  <si>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</si>
  <si>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</si>
  <si>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</si>
  <si>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</si>
  <si>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</si>
  <si>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</si>
  <si>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</si>
  <si>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</si>
  <si>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</si>
  <si>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</si>
  <si>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</si>
  <si>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</si>
  <si>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</si>
  <si>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</si>
  <si>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</si>
  <si>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</si>
  <si>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</si>
  <si>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</si>
  <si>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</si>
  <si>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</si>
  <si>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</si>
  <si>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</si>
  <si>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</si>
  <si>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</si>
  <si>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</si>
  <si>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</si>
  <si>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</si>
  <si>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</si>
  <si>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</si>
  <si>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</si>
  <si>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</si>
  <si>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</si>
  <si>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</si>
  <si>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</si>
  <si>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</si>
  <si>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</si>
  <si>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</si>
  <si>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</si>
  <si>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</si>
  <si>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</si>
  <si>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</si>
  <si>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</si>
  <si>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</si>
  <si>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</si>
  <si>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</si>
  <si>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</si>
  <si>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</si>
  <si>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</si>
  <si>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</si>
  <si>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</si>
  <si>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</si>
  <si>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</si>
  <si>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</si>
  <si>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</si>
  <si>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</si>
  <si>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</si>
  <si>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</si>
  <si>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</si>
  <si>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</si>
  <si>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</si>
  <si>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</si>
  <si>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</si>
  <si>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</si>
  <si>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</si>
  <si>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</si>
  <si>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</si>
  <si>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</si>
  <si>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</si>
  <si>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</si>
  <si>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</si>
  <si>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</si>
  <si>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</si>
  <si>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</si>
  <si>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</si>
  <si>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</si>
  <si>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</si>
  <si>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</si>
  <si>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</si>
  <si>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</si>
  <si>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</si>
  <si>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</si>
  <si>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</si>
  <si>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</si>
  <si>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</si>
  <si>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</si>
  <si>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</si>
  <si>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</si>
  <si>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</si>
  <si>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</si>
  <si>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</si>
  <si>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</si>
  <si>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</si>
  <si>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</si>
  <si>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</si>
  <si>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</si>
  <si>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</si>
  <si>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</si>
  <si>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</si>
  <si>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</si>
  <si>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</si>
  <si>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</si>
  <si>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</si>
  <si>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</si>
  <si>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</si>
  <si>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</si>
  <si>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</si>
  <si>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</si>
  <si>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</si>
  <si>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</si>
  <si>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</si>
  <si>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</si>
  <si>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</si>
  <si>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</si>
  <si>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</si>
  <si>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</si>
  <si>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</si>
  <si>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</si>
  <si>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</si>
  <si>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</si>
  <si>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</si>
  <si>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</si>
  <si>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</si>
  <si>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</si>
  <si>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</si>
  <si>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</si>
  <si>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</si>
  <si>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</si>
  <si>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</si>
  <si>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</si>
  <si>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</si>
  <si>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</si>
  <si>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</si>
  <si>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</si>
  <si>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</si>
  <si>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</si>
  <si>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</si>
  <si>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</si>
  <si>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</si>
  <si>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</si>
  <si>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</si>
  <si>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</si>
  <si>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</si>
  <si>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</si>
  <si>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</si>
  <si>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</si>
  <si>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</si>
  <si>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</si>
  <si>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</si>
  <si>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</si>
  <si>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</si>
  <si>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</si>
  <si>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</si>
  <si>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</si>
  <si>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</si>
  <si>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</si>
  <si>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</si>
  <si>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</si>
  <si>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抗疫相关支出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</si>
  <si>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</si>
  <si>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</si>
  <si>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</si>
  <si>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</si>
  <si>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</si>
  <si>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</si>
  <si>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</si>
  <si>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</si>
  <si>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</si>
  <si>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</si>
  <si>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2020年政府性基金本级支出决算明细表</t>
  </si>
  <si>
    <t>2020年度崇阳县政府性基金预算转移性收支决算录入表</t>
  </si>
  <si>
    <t>项目</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</si>
  <si>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</si>
  <si>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</si>
  <si>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</si>
  <si>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</si>
  <si>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</si>
  <si>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</si>
  <si>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</si>
  <si>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</si>
  <si>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</si>
  <si>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</si>
  <si>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</si>
  <si>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</si>
  <si>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</si>
  <si>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</si>
  <si>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</si>
  <si>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</si>
  <si>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</si>
  <si>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</si>
  <si>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</si>
  <si>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</si>
  <si>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</si>
  <si>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</si>
  <si>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</si>
  <si>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</si>
  <si>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</si>
  <si>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</si>
  <si>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</si>
  <si>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</si>
  <si>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</si>
  <si>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</si>
  <si>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</si>
  <si>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</si>
  <si>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</si>
  <si>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</si>
  <si>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2020年政府性基金专项转移支付支出情况表</t>
  </si>
  <si>
    <t>地区</t>
  </si>
  <si>
    <t>合计</t>
  </si>
  <si>
    <t>207.文化体育与传媒</t>
  </si>
  <si>
    <t>208.社会保障和就业</t>
  </si>
  <si>
    <t>210.医疗卫生与计划生育支出</t>
  </si>
  <si>
    <t>211.节能环保</t>
  </si>
  <si>
    <t>212.城乡社区支出</t>
  </si>
  <si>
    <t>213.农林水事务</t>
  </si>
  <si>
    <t>214.交通运输</t>
  </si>
  <si>
    <t>215.资源勘探信息等支出</t>
  </si>
  <si>
    <t>216.商业服务业等事务</t>
  </si>
  <si>
    <t>217.金融监管等事务支出</t>
  </si>
  <si>
    <t>219.援助其他地区支出</t>
  </si>
  <si>
    <t>220.国土资源气象等事务</t>
  </si>
  <si>
    <t xml:space="preserve">221.住房保障支出
</t>
  </si>
  <si>
    <t>222.粮油物资储备事务</t>
  </si>
  <si>
    <t>227.预备费</t>
  </si>
  <si>
    <t>229.其他支出</t>
  </si>
  <si>
    <t>234.公共卫生体系建设</t>
  </si>
  <si>
    <t>崇阳县</t>
  </si>
  <si>
    <t>2020年政府性基金专项转移支付分地区公开表</t>
  </si>
  <si>
    <t>肖岭乡</t>
  </si>
  <si>
    <t>沙坪镇</t>
  </si>
  <si>
    <t>石城镇</t>
  </si>
  <si>
    <t xml:space="preserve">桂花泉镇 </t>
  </si>
  <si>
    <t>青山镇</t>
  </si>
  <si>
    <t>高枧乡</t>
  </si>
  <si>
    <t>金塘镇</t>
  </si>
  <si>
    <t>港口乡</t>
  </si>
  <si>
    <t>铜钟乡</t>
  </si>
  <si>
    <t>路口镇</t>
  </si>
  <si>
    <t>白霓镇</t>
  </si>
  <si>
    <t>天城镇</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</si>
  <si>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</si>
  <si>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</si>
  <si>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</si>
  <si>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</si>
  <si>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</si>
  <si>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</si>
  <si>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</si>
  <si>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</si>
  <si>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</si>
  <si>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</si>
  <si>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</si>
  <si>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</si>
  <si>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</si>
  <si>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</si>
  <si>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</si>
  <si>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</si>
  <si>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</si>
  <si>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</si>
  <si>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</si>
  <si>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</si>
  <si>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2020年政府性基金专项转移支付分项目公开表</t>
  </si>
  <si>
    <t>崇阳县2020年专项债务限额和余额情况表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</si>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</sst>
</file>

<file path=xl/styles.xml><?xml version="1.0" encoding="utf-8"?>
<styleSheet xmlns="http://schemas.openxmlformats.org/spreadsheetml/2006/main">
  <numFmts count="2">
    <numFmt numFmtId="176" formatCode="#,##0.00_ ;\-#,##0.00;;"/>
    <numFmt numFmtId="177" formatCode="#,##0_ "/>
  </numFmts>
  <fonts count="21">
    <font>
      <sz val="10"/>
      <color theme="1"/>
      <name val="仿宋"/>
      <charset val="134"/>
    </font>
    <font>
      <b/>
      <sz val="14"/>
      <name val="宋体"/>
      <family val="3"/>
      <charset val="134"/>
    </font>
    <font>
      <sz val="10"/>
      <color indexed="8"/>
      <name val="宋体"/>
      <family val="3"/>
      <charset val="134"/>
    </font>
    <font>
      <sz val="10"/>
      <name val="宋体"/>
      <family val="3"/>
      <charset val="134"/>
    </font>
    <font>
      <b/>
      <sz val="10"/>
      <color indexed="8"/>
      <name val="宋体"/>
      <family val="3"/>
      <charset val="134"/>
    </font>
    <font>
      <b/>
      <sz val="10"/>
      <name val="宋体"/>
      <family val="3"/>
      <charset val="134"/>
    </font>
    <font>
      <b/>
      <sz val="14"/>
      <color theme="1"/>
      <name val="仿宋"/>
      <charset val="134"/>
    </font>
    <font>
      <sz val="12"/>
      <name val="黑体"/>
      <family val="3"/>
      <charset val="134"/>
    </font>
    <font>
      <sz val="10"/>
      <name val="仿宋"/>
      <charset val="134"/>
    </font>
    <font>
      <b/>
      <sz val="12"/>
      <name val="宋体"/>
      <family val="3"/>
      <charset val="134"/>
    </font>
    <font>
      <sz val="11"/>
      <name val="宋体"/>
      <family val="3"/>
      <charset val="134"/>
    </font>
    <font>
      <sz val="12"/>
      <name val="宋体"/>
      <family val="3"/>
      <charset val="134"/>
    </font>
    <font>
      <b/>
      <sz val="18"/>
      <name val="宋体"/>
      <family val="3"/>
      <charset val="134"/>
    </font>
    <font>
      <b/>
      <sz val="16"/>
      <name val="黑体"/>
      <family val="3"/>
      <charset val="134"/>
    </font>
    <font>
      <b/>
      <sz val="11"/>
      <name val="宋体"/>
      <family val="3"/>
      <charset val="134"/>
    </font>
    <font>
      <b/>
      <sz val="11"/>
      <color theme="1"/>
      <name val="仿宋"/>
      <charset val="134"/>
    </font>
    <font>
      <b/>
      <sz val="9"/>
      <name val="宋体"/>
      <family val="3"/>
      <charset val="134"/>
    </font>
    <font>
      <sz val="9"/>
      <name val="宋体"/>
      <family val="3"/>
      <charset val="134"/>
    </font>
    <font>
      <sz val="12"/>
      <color theme="1"/>
      <name val="仿宋"/>
      <charset val="134"/>
    </font>
    <font>
      <sz val="10"/>
      <color rgb="FFFF0000"/>
      <name val="宋体"/>
      <family val="3"/>
      <charset val="134"/>
    </font>
    <font>
      <sz val="9"/>
      <name val="仿宋"/>
      <charset val="134"/>
    </font>
  </fonts>
  <fills count="4">
    <fill>
      <patternFill patternType="none"/>
    </fill>
    <fill>
      <patternFill patternType="gray125"/>
    </fill>
    <fill>
      <patternFill patternType="solid">
        <fgColor indexed="9"/>
        <bgColor indexed="64"/>
      </patternFill>
    </fill>
    <fill>
      <patternFill patternType="mediumGray">
        <fgColor indexed="9"/>
      </patternFill>
    </fill>
  </fills>
  <borders count="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xf numFmtId="0" fontId="4" fillId="0" borderId="2" xfId="0" applyNumberFormat="1" applyFont="1" applyFill="1" applyBorder="1" applyAlignment="1" applyProtection="1">
      <alignment horizontal="left" vertical="center" wrapText="1"/>
    </xf>
    <xf numFmtId="0" fontId="2" fillId="2" borderId="2" xfId="0" applyNumberFormat="1" applyFont="1" applyFill="1" applyBorder="1" applyAlignment="1" applyProtection="1">
      <alignment horizontal="left" vertical="center"/>
    </xf>
    <xf numFmtId="176" fontId="2" fillId="2" borderId="2" xfId="0" applyNumberFormat="1" applyFont="1" applyFill="1" applyBorder="1" applyAlignment="1" applyProtection="1">
      <alignment horizontal="right" vertical="center"/>
    </xf>
    <xf numFmtId="0" fontId="7" fillId="0" borderId="0" xfId="0" applyFont="1" applyFill="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3"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right" vertical="center"/>
    </xf>
    <xf numFmtId="3" fontId="10" fillId="0" borderId="2" xfId="0" applyNumberFormat="1" applyFont="1" applyFill="1" applyBorder="1" applyAlignment="1" applyProtection="1">
      <alignment vertical="center"/>
    </xf>
    <xf numFmtId="3" fontId="3" fillId="3" borderId="2"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vertical="center"/>
    </xf>
    <xf numFmtId="0" fontId="10" fillId="0" borderId="2" xfId="0" applyFont="1" applyFill="1" applyBorder="1" applyAlignment="1">
      <alignment vertical="center"/>
    </xf>
    <xf numFmtId="177" fontId="0" fillId="0" borderId="0" xfId="0" applyNumberFormat="1">
      <alignment vertical="center"/>
    </xf>
    <xf numFmtId="0" fontId="0" fillId="0" borderId="0" xfId="0" applyAlignment="1">
      <alignment horizontal="center" vertical="center"/>
    </xf>
    <xf numFmtId="0" fontId="0" fillId="0" borderId="6" xfId="0" applyFont="1" applyBorder="1">
      <alignment vertical="center"/>
    </xf>
    <xf numFmtId="0" fontId="0" fillId="0" borderId="6" xfId="0" applyFont="1" applyFill="1" applyBorder="1" applyAlignment="1">
      <alignment horizontal="center" vertical="center" wrapText="1"/>
    </xf>
    <xf numFmtId="177" fontId="0" fillId="0" borderId="2" xfId="0" applyNumberFormat="1" applyFont="1" applyBorder="1">
      <alignment vertical="center"/>
    </xf>
    <xf numFmtId="177" fontId="0" fillId="0" borderId="2" xfId="0" applyNumberFormat="1" applyBorder="1">
      <alignment vertical="center"/>
    </xf>
    <xf numFmtId="0" fontId="0" fillId="0" borderId="6" xfId="0" applyBorder="1" applyAlignment="1">
      <alignment horizontal="center" vertical="center" wrapText="1"/>
    </xf>
    <xf numFmtId="0" fontId="0" fillId="0" borderId="0" xfId="0" applyFont="1" applyAlignment="1">
      <alignment horizontal="center" vertical="center"/>
    </xf>
    <xf numFmtId="0" fontId="0" fillId="0" borderId="2" xfId="0" applyFont="1" applyFill="1" applyBorder="1" applyAlignment="1">
      <alignment horizontal="center" vertical="center" wrapText="1"/>
    </xf>
    <xf numFmtId="0" fontId="0" fillId="0" borderId="2" xfId="0" applyBorder="1" applyAlignment="1">
      <alignment vertical="center" wrapText="1"/>
    </xf>
    <xf numFmtId="0" fontId="11" fillId="0" borderId="0" xfId="0" applyFont="1" applyFill="1" applyBorder="1" applyAlignment="1"/>
    <xf numFmtId="0" fontId="5" fillId="0" borderId="2"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right" vertical="center"/>
    </xf>
    <xf numFmtId="0" fontId="11" fillId="0" borderId="2" xfId="0" applyNumberFormat="1" applyFont="1" applyFill="1" applyBorder="1" applyAlignment="1" applyProtection="1"/>
    <xf numFmtId="0" fontId="0" fillId="0" borderId="0" xfId="0" applyFill="1" applyAlignment="1">
      <alignment vertical="center"/>
    </xf>
    <xf numFmtId="0" fontId="9" fillId="0" borderId="0" xfId="0" applyFont="1" applyFill="1" applyAlignment="1">
      <alignmen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5" fillId="0" borderId="2" xfId="0" applyNumberFormat="1" applyFont="1" applyFill="1" applyBorder="1" applyAlignment="1" applyProtection="1">
      <alignment vertical="center"/>
    </xf>
    <xf numFmtId="177" fontId="5" fillId="0" borderId="2" xfId="0" applyNumberFormat="1" applyFont="1" applyFill="1" applyBorder="1" applyAlignment="1">
      <alignment horizontal="center" vertical="center"/>
    </xf>
    <xf numFmtId="0" fontId="0" fillId="0" borderId="2" xfId="0" applyFont="1" applyFill="1" applyBorder="1" applyAlignment="1">
      <alignment vertical="center"/>
    </xf>
    <xf numFmtId="177" fontId="3" fillId="0" borderId="2" xfId="0" applyNumberFormat="1" applyFont="1" applyFill="1" applyBorder="1" applyAlignment="1">
      <alignment vertical="center"/>
    </xf>
    <xf numFmtId="0" fontId="5" fillId="0" borderId="2" xfId="0" applyFont="1" applyFill="1" applyBorder="1" applyAlignment="1">
      <alignment vertical="center"/>
    </xf>
    <xf numFmtId="177" fontId="3" fillId="0" borderId="2" xfId="0" applyNumberFormat="1" applyFont="1" applyFill="1" applyBorder="1" applyAlignment="1" applyProtection="1">
      <alignment horizontal="right" vertical="center"/>
    </xf>
    <xf numFmtId="177" fontId="0" fillId="0" borderId="2" xfId="0" applyNumberFormat="1" applyFont="1" applyFill="1" applyBorder="1" applyAlignment="1">
      <alignment vertical="center"/>
    </xf>
    <xf numFmtId="0" fontId="5" fillId="0" borderId="2" xfId="0" applyFont="1" applyFill="1" applyBorder="1" applyAlignment="1">
      <alignment horizontal="distributed"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1" fontId="3" fillId="0" borderId="2" xfId="0" applyNumberFormat="1" applyFont="1" applyFill="1" applyBorder="1" applyAlignment="1" applyProtection="1">
      <alignment vertical="center"/>
      <protection locked="0"/>
    </xf>
    <xf numFmtId="0" fontId="16" fillId="0" borderId="2" xfId="0" applyFont="1" applyFill="1" applyBorder="1" applyAlignment="1">
      <alignment horizontal="center" vertical="center"/>
    </xf>
    <xf numFmtId="177" fontId="16" fillId="0" borderId="2" xfId="0" applyNumberFormat="1" applyFont="1" applyFill="1" applyBorder="1" applyAlignment="1">
      <alignment horizontal="center" vertical="center"/>
    </xf>
    <xf numFmtId="0" fontId="17" fillId="0" borderId="2" xfId="0" applyFont="1" applyFill="1" applyBorder="1" applyAlignment="1">
      <alignment vertical="center"/>
    </xf>
    <xf numFmtId="177" fontId="17" fillId="0" borderId="2" xfId="0" applyNumberFormat="1" applyFont="1" applyFill="1" applyBorder="1" applyAlignment="1">
      <alignment vertical="center"/>
    </xf>
    <xf numFmtId="177" fontId="10" fillId="0" borderId="2" xfId="0" applyNumberFormat="1" applyFont="1" applyFill="1" applyBorder="1" applyAlignment="1">
      <alignment vertical="center"/>
    </xf>
    <xf numFmtId="0" fontId="0" fillId="0" borderId="2" xfId="0" applyFill="1" applyBorder="1" applyAlignment="1">
      <alignment vertical="center"/>
    </xf>
    <xf numFmtId="0" fontId="9" fillId="0" borderId="2" xfId="0" applyFont="1" applyFill="1" applyBorder="1" applyAlignment="1">
      <alignment vertical="center"/>
    </xf>
    <xf numFmtId="177" fontId="0" fillId="0" borderId="2" xfId="0" applyNumberFormat="1" applyFill="1" applyBorder="1" applyAlignment="1">
      <alignment vertical="center"/>
    </xf>
    <xf numFmtId="0" fontId="14" fillId="0" borderId="2" xfId="0" applyFont="1" applyFill="1" applyBorder="1" applyAlignment="1">
      <alignment horizontal="distributed" vertical="center"/>
    </xf>
    <xf numFmtId="3"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right" vertical="center"/>
    </xf>
    <xf numFmtId="0" fontId="14" fillId="0" borderId="2" xfId="0" applyFont="1" applyFill="1" applyBorder="1" applyAlignment="1">
      <alignment vertical="center"/>
    </xf>
    <xf numFmtId="0" fontId="17" fillId="0" borderId="2" xfId="0" applyFont="1" applyFill="1" applyBorder="1" applyAlignment="1">
      <alignment horizontal="right" vertical="center"/>
    </xf>
    <xf numFmtId="0" fontId="0" fillId="0" borderId="2" xfId="0" applyFill="1" applyBorder="1" applyAlignment="1">
      <alignment horizontal="right" vertical="center"/>
    </xf>
    <xf numFmtId="177" fontId="0" fillId="0" borderId="2" xfId="0" applyNumberFormat="1" applyFill="1" applyBorder="1" applyAlignment="1">
      <alignment horizontal="right" vertical="center"/>
    </xf>
    <xf numFmtId="1" fontId="10" fillId="0" borderId="2" xfId="0" applyNumberFormat="1" applyFont="1" applyFill="1" applyBorder="1" applyAlignment="1" applyProtection="1">
      <alignment vertical="center"/>
      <protection locked="0"/>
    </xf>
    <xf numFmtId="0" fontId="18" fillId="0" borderId="0" xfId="0" applyFont="1" applyFill="1" applyAlignment="1">
      <alignment vertical="center"/>
    </xf>
    <xf numFmtId="0" fontId="0" fillId="0" borderId="0" xfId="0" applyFont="1" applyFill="1" applyAlignment="1">
      <alignment horizontal="right" vertical="center"/>
    </xf>
    <xf numFmtId="3" fontId="3" fillId="0" borderId="2" xfId="0" applyNumberFormat="1" applyFont="1" applyFill="1" applyBorder="1" applyAlignment="1" applyProtection="1">
      <alignment vertical="center"/>
    </xf>
    <xf numFmtId="3" fontId="19" fillId="0" borderId="2" xfId="0" applyNumberFormat="1" applyFont="1" applyFill="1" applyBorder="1" applyAlignment="1" applyProtection="1">
      <alignment vertical="center"/>
    </xf>
    <xf numFmtId="0" fontId="3" fillId="0" borderId="2" xfId="0" applyFont="1" applyBorder="1" applyAlignment="1">
      <alignment vertical="center"/>
    </xf>
    <xf numFmtId="177" fontId="3" fillId="0" borderId="2"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0" fontId="13" fillId="0" borderId="0" xfId="0" applyFont="1" applyFill="1" applyAlignment="1">
      <alignment horizontal="center" vertical="center"/>
    </xf>
    <xf numFmtId="0" fontId="1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6" fillId="0" borderId="0" xfId="0" applyFont="1" applyAlignment="1">
      <alignment horizontal="center" vertical="center"/>
    </xf>
    <xf numFmtId="0" fontId="1" fillId="0" borderId="1"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45"/>
  <sheetViews>
    <sheetView topLeftCell="A25" workbookViewId="0">
      <selection activeCell="D30" sqref="D30"/>
    </sheetView>
  </sheetViews>
  <sheetFormatPr defaultColWidth="10.85546875" defaultRowHeight="12"/>
  <cols>
    <col min="1" max="1" width="51.28515625" style="29" customWidth="1"/>
    <col min="2" max="2" width="8.85546875" style="29" customWidth="1"/>
    <col min="3" max="3" width="13.85546875" style="29" customWidth="1"/>
    <col min="4" max="4" width="13.5703125" style="29" customWidth="1"/>
    <col min="5" max="5" width="10.5703125" style="29" customWidth="1"/>
    <col min="6" max="16384" width="10.85546875" style="29"/>
  </cols>
  <sheetData>
    <row r="1" spans="1:5" ht="18" customHeight="1">
      <c r="A1" s="70" t="s">
        <v>0</v>
      </c>
      <c r="B1" s="70"/>
      <c r="C1" s="70"/>
      <c r="D1" s="70"/>
      <c r="E1" s="70"/>
    </row>
    <row r="2" spans="1:5" ht="14.25" customHeight="1">
      <c r="A2" s="5"/>
      <c r="B2" s="5"/>
      <c r="C2" s="5"/>
      <c r="D2" s="62"/>
      <c r="E2" s="63" t="s">
        <v>1</v>
      </c>
    </row>
    <row r="3" spans="1:5" ht="27.95" customHeight="1">
      <c r="A3" s="33" t="s">
        <v>2</v>
      </c>
      <c r="B3" s="33" t="s">
        <v>3</v>
      </c>
      <c r="C3" s="33" t="s">
        <v>4</v>
      </c>
      <c r="D3" s="33" t="s">
        <v>5</v>
      </c>
      <c r="E3" s="34" t="s">
        <v>6</v>
      </c>
    </row>
    <row r="4" spans="1:5" ht="20.100000000000001" customHeight="1">
      <c r="A4" s="64" t="s">
        <v>7</v>
      </c>
      <c r="B4" s="38">
        <v>0</v>
      </c>
      <c r="C4" s="38">
        <v>0</v>
      </c>
      <c r="D4" s="38">
        <v>0</v>
      </c>
      <c r="E4" s="37"/>
    </row>
    <row r="5" spans="1:5" ht="20.100000000000001" customHeight="1">
      <c r="A5" s="64" t="s">
        <v>8</v>
      </c>
      <c r="B5" s="38">
        <v>0</v>
      </c>
      <c r="C5" s="38">
        <v>0</v>
      </c>
      <c r="D5" s="38">
        <v>0</v>
      </c>
      <c r="E5" s="37"/>
    </row>
    <row r="6" spans="1:5" ht="20.100000000000001" customHeight="1">
      <c r="A6" s="64" t="s">
        <v>9</v>
      </c>
      <c r="B6" s="38">
        <v>0</v>
      </c>
      <c r="C6" s="38">
        <v>0</v>
      </c>
      <c r="D6" s="38">
        <v>0</v>
      </c>
      <c r="E6" s="37"/>
    </row>
    <row r="7" spans="1:5" ht="20.100000000000001" customHeight="1">
      <c r="A7" s="65" t="s">
        <v>10</v>
      </c>
      <c r="B7" s="38">
        <v>0</v>
      </c>
      <c r="C7" s="38">
        <v>0</v>
      </c>
      <c r="D7" s="38">
        <v>0</v>
      </c>
      <c r="E7" s="37"/>
    </row>
    <row r="8" spans="1:5" ht="20.100000000000001" customHeight="1">
      <c r="A8" s="64" t="s">
        <v>11</v>
      </c>
      <c r="B8" s="38">
        <v>0</v>
      </c>
      <c r="C8" s="38">
        <v>0</v>
      </c>
      <c r="D8" s="38">
        <v>0</v>
      </c>
      <c r="E8" s="37"/>
    </row>
    <row r="9" spans="1:5" ht="20.100000000000001" customHeight="1">
      <c r="A9" s="64" t="s">
        <v>12</v>
      </c>
      <c r="B9" s="38">
        <v>300</v>
      </c>
      <c r="C9" s="38">
        <v>300</v>
      </c>
      <c r="D9" s="38">
        <v>0</v>
      </c>
      <c r="E9" s="37"/>
    </row>
    <row r="10" spans="1:5" ht="20.100000000000001" customHeight="1">
      <c r="A10" s="64" t="s">
        <v>13</v>
      </c>
      <c r="B10" s="38">
        <v>90000</v>
      </c>
      <c r="C10" s="38">
        <v>50000</v>
      </c>
      <c r="D10" s="38">
        <f>SUM(D11:D15)</f>
        <v>43608</v>
      </c>
      <c r="E10" s="37"/>
    </row>
    <row r="11" spans="1:5" ht="20.100000000000001" customHeight="1">
      <c r="A11" s="66" t="s">
        <v>14</v>
      </c>
      <c r="B11" s="38">
        <v>90000</v>
      </c>
      <c r="C11" s="38">
        <v>50000</v>
      </c>
      <c r="D11" s="38">
        <v>22366</v>
      </c>
      <c r="E11" s="37"/>
    </row>
    <row r="12" spans="1:5" ht="20.100000000000001" customHeight="1">
      <c r="A12" s="66" t="s">
        <v>15</v>
      </c>
      <c r="B12" s="38">
        <v>0</v>
      </c>
      <c r="C12" s="38">
        <v>0</v>
      </c>
      <c r="D12" s="38">
        <v>877</v>
      </c>
      <c r="E12" s="37"/>
    </row>
    <row r="13" spans="1:5" ht="20.100000000000001" customHeight="1">
      <c r="A13" s="66" t="s">
        <v>16</v>
      </c>
      <c r="B13" s="38">
        <v>0</v>
      </c>
      <c r="C13" s="38">
        <v>0</v>
      </c>
      <c r="D13" s="38">
        <v>0</v>
      </c>
      <c r="E13" s="37"/>
    </row>
    <row r="14" spans="1:5" ht="20.100000000000001" customHeight="1">
      <c r="A14" s="66" t="s">
        <v>17</v>
      </c>
      <c r="B14" s="38">
        <v>0</v>
      </c>
      <c r="C14" s="38">
        <v>0</v>
      </c>
      <c r="D14" s="38">
        <v>-214</v>
      </c>
      <c r="E14" s="37"/>
    </row>
    <row r="15" spans="1:5" ht="20.100000000000001" customHeight="1">
      <c r="A15" s="66" t="s">
        <v>18</v>
      </c>
      <c r="B15" s="38">
        <v>0</v>
      </c>
      <c r="C15" s="38">
        <v>0</v>
      </c>
      <c r="D15" s="38">
        <v>20579</v>
      </c>
      <c r="E15" s="37"/>
    </row>
    <row r="16" spans="1:5" ht="20.100000000000001" customHeight="1">
      <c r="A16" s="64" t="s">
        <v>19</v>
      </c>
      <c r="B16" s="38">
        <v>0</v>
      </c>
      <c r="C16" s="38">
        <v>0</v>
      </c>
      <c r="D16" s="38">
        <v>0</v>
      </c>
      <c r="E16" s="37"/>
    </row>
    <row r="17" spans="1:5" ht="20.100000000000001" customHeight="1">
      <c r="A17" s="64" t="s">
        <v>20</v>
      </c>
      <c r="B17" s="38">
        <v>0</v>
      </c>
      <c r="C17" s="38">
        <v>0</v>
      </c>
      <c r="D17" s="38">
        <v>0</v>
      </c>
      <c r="E17" s="37"/>
    </row>
    <row r="18" spans="1:5" ht="20.100000000000001" customHeight="1">
      <c r="A18" s="66" t="s">
        <v>21</v>
      </c>
      <c r="B18" s="38">
        <v>0</v>
      </c>
      <c r="C18" s="38">
        <v>0</v>
      </c>
      <c r="D18" s="38">
        <v>0</v>
      </c>
      <c r="E18" s="37"/>
    </row>
    <row r="19" spans="1:5" ht="20.100000000000001" customHeight="1">
      <c r="A19" s="66" t="s">
        <v>22</v>
      </c>
      <c r="B19" s="38">
        <v>0</v>
      </c>
      <c r="C19" s="38">
        <v>0</v>
      </c>
      <c r="D19" s="38">
        <v>0</v>
      </c>
      <c r="E19" s="37"/>
    </row>
    <row r="20" spans="1:5" ht="20.100000000000001" customHeight="1">
      <c r="A20" s="64" t="s">
        <v>23</v>
      </c>
      <c r="B20" s="38">
        <v>2000</v>
      </c>
      <c r="C20" s="38">
        <v>2000</v>
      </c>
      <c r="D20" s="38">
        <v>1204</v>
      </c>
      <c r="E20" s="37"/>
    </row>
    <row r="21" spans="1:5" ht="20.100000000000001" customHeight="1">
      <c r="A21" s="64" t="s">
        <v>24</v>
      </c>
      <c r="B21" s="38">
        <v>0</v>
      </c>
      <c r="C21" s="38">
        <v>0</v>
      </c>
      <c r="D21" s="38">
        <v>0</v>
      </c>
      <c r="E21" s="37"/>
    </row>
    <row r="22" spans="1:5" ht="20.100000000000001" customHeight="1">
      <c r="A22" s="64" t="s">
        <v>25</v>
      </c>
      <c r="B22" s="38">
        <v>0</v>
      </c>
      <c r="C22" s="38">
        <v>0</v>
      </c>
      <c r="D22" s="38">
        <v>0</v>
      </c>
      <c r="E22" s="37"/>
    </row>
    <row r="23" spans="1:5" ht="20.100000000000001" customHeight="1">
      <c r="A23" s="66" t="s">
        <v>26</v>
      </c>
      <c r="B23" s="38">
        <v>0</v>
      </c>
      <c r="C23" s="38">
        <v>0</v>
      </c>
      <c r="D23" s="38">
        <v>0</v>
      </c>
      <c r="E23" s="37"/>
    </row>
    <row r="24" spans="1:5" ht="20.100000000000001" customHeight="1">
      <c r="A24" s="66" t="s">
        <v>27</v>
      </c>
      <c r="B24" s="38">
        <v>0</v>
      </c>
      <c r="C24" s="38">
        <v>0</v>
      </c>
      <c r="D24" s="38">
        <v>0</v>
      </c>
      <c r="E24" s="37"/>
    </row>
    <row r="25" spans="1:5" ht="20.100000000000001" customHeight="1">
      <c r="A25" s="66" t="s">
        <v>28</v>
      </c>
      <c r="B25" s="38">
        <v>0</v>
      </c>
      <c r="C25" s="38">
        <v>0</v>
      </c>
      <c r="D25" s="38">
        <v>0</v>
      </c>
      <c r="E25" s="37"/>
    </row>
    <row r="26" spans="1:5" ht="20.100000000000001" customHeight="1">
      <c r="A26" s="64" t="s">
        <v>29</v>
      </c>
      <c r="B26" s="38">
        <v>0</v>
      </c>
      <c r="C26" s="38">
        <v>0</v>
      </c>
      <c r="D26" s="38">
        <v>0</v>
      </c>
      <c r="E26" s="37"/>
    </row>
    <row r="27" spans="1:5" ht="20.100000000000001" customHeight="1">
      <c r="A27" s="64" t="s">
        <v>30</v>
      </c>
      <c r="B27" s="38">
        <v>1000</v>
      </c>
      <c r="C27" s="38">
        <v>1000</v>
      </c>
      <c r="D27" s="38">
        <v>1040</v>
      </c>
      <c r="E27" s="37"/>
    </row>
    <row r="28" spans="1:5" ht="20.100000000000001" customHeight="1">
      <c r="A28" s="64" t="s">
        <v>31</v>
      </c>
      <c r="B28" s="38">
        <v>0</v>
      </c>
      <c r="C28" s="38">
        <v>0</v>
      </c>
      <c r="D28" s="38">
        <v>0</v>
      </c>
      <c r="E28" s="37"/>
    </row>
    <row r="29" spans="1:5" ht="20.100000000000001" customHeight="1">
      <c r="A29" s="64" t="s">
        <v>32</v>
      </c>
      <c r="B29" s="38">
        <v>0</v>
      </c>
      <c r="C29" s="38">
        <v>0</v>
      </c>
      <c r="D29" s="38">
        <v>0</v>
      </c>
      <c r="E29" s="37"/>
    </row>
    <row r="30" spans="1:5" ht="21" customHeight="1">
      <c r="A30" s="44" t="s">
        <v>33</v>
      </c>
      <c r="B30" s="38">
        <v>0</v>
      </c>
      <c r="C30" s="38">
        <v>0</v>
      </c>
      <c r="D30" s="38">
        <v>9</v>
      </c>
      <c r="E30" s="37"/>
    </row>
    <row r="31" spans="1:5" ht="21" customHeight="1">
      <c r="A31" s="44"/>
      <c r="B31" s="38"/>
      <c r="C31" s="38"/>
      <c r="D31" s="38"/>
      <c r="E31" s="37"/>
    </row>
    <row r="32" spans="1:5" ht="21" customHeight="1">
      <c r="A32" s="42" t="s">
        <v>34</v>
      </c>
      <c r="B32" s="67">
        <f>SUM(B4:B10,B16,B17,B20:B22,B26:B30)</f>
        <v>93300</v>
      </c>
      <c r="C32" s="67">
        <f>SUM(C4:C10,C16,C17,C20:C22,C26:C30)</f>
        <v>53300</v>
      </c>
      <c r="D32" s="67">
        <f>SUM(D4:D10,D16,D17,D20:D22,D26:D30)</f>
        <v>45861</v>
      </c>
      <c r="E32" s="37"/>
    </row>
    <row r="33" spans="1:5" ht="21" customHeight="1">
      <c r="A33" s="39" t="s">
        <v>35</v>
      </c>
      <c r="B33" s="67"/>
      <c r="C33" s="67"/>
      <c r="D33" s="68"/>
      <c r="E33" s="37"/>
    </row>
    <row r="34" spans="1:5" ht="21" customHeight="1">
      <c r="A34" s="44" t="s">
        <v>36</v>
      </c>
      <c r="B34" s="67">
        <v>4478</v>
      </c>
      <c r="C34" s="67">
        <v>37679</v>
      </c>
      <c r="D34" s="68">
        <v>37147</v>
      </c>
      <c r="E34" s="37"/>
    </row>
    <row r="35" spans="1:5" ht="21" customHeight="1">
      <c r="A35" s="44" t="s">
        <v>37</v>
      </c>
      <c r="B35" s="67"/>
      <c r="C35" s="67"/>
      <c r="D35" s="68"/>
      <c r="E35" s="37"/>
    </row>
    <row r="36" spans="1:5" ht="21" customHeight="1">
      <c r="A36" s="44" t="s">
        <v>38</v>
      </c>
      <c r="B36" s="68"/>
      <c r="C36" s="68"/>
      <c r="D36" s="68"/>
      <c r="E36" s="37"/>
    </row>
    <row r="37" spans="1:5" ht="21" customHeight="1">
      <c r="A37" s="44" t="s">
        <v>39</v>
      </c>
      <c r="B37" s="69">
        <v>4463</v>
      </c>
      <c r="C37" s="69">
        <v>4663</v>
      </c>
      <c r="D37" s="68">
        <v>4663</v>
      </c>
      <c r="E37" s="37"/>
    </row>
    <row r="38" spans="1:5" ht="21" customHeight="1">
      <c r="A38" s="44" t="s">
        <v>40</v>
      </c>
      <c r="B38" s="68"/>
      <c r="C38" s="68"/>
      <c r="D38" s="68"/>
      <c r="E38" s="37"/>
    </row>
    <row r="39" spans="1:5" ht="21" customHeight="1">
      <c r="A39" s="44" t="s">
        <v>41</v>
      </c>
      <c r="B39" s="68"/>
      <c r="C39" s="68"/>
      <c r="D39" s="68"/>
      <c r="E39" s="37"/>
    </row>
    <row r="40" spans="1:5" ht="21" customHeight="1">
      <c r="A40" s="45" t="s">
        <v>42</v>
      </c>
      <c r="B40" s="68"/>
      <c r="C40" s="68"/>
      <c r="D40" s="68"/>
      <c r="E40" s="37"/>
    </row>
    <row r="41" spans="1:5" ht="21" customHeight="1">
      <c r="A41" s="45" t="s">
        <v>43</v>
      </c>
      <c r="B41" s="68">
        <v>4588</v>
      </c>
      <c r="C41" s="68">
        <v>13288</v>
      </c>
      <c r="D41" s="68">
        <v>13288</v>
      </c>
      <c r="E41" s="37"/>
    </row>
    <row r="42" spans="1:5" ht="21" customHeight="1">
      <c r="A42" s="45"/>
      <c r="B42" s="68"/>
      <c r="C42" s="68"/>
      <c r="D42" s="68"/>
      <c r="E42" s="37"/>
    </row>
    <row r="43" spans="1:5" ht="21" customHeight="1">
      <c r="A43" s="45"/>
      <c r="B43" s="68"/>
      <c r="C43" s="68"/>
      <c r="D43" s="68"/>
      <c r="E43" s="37"/>
    </row>
    <row r="44" spans="1:5" ht="21" customHeight="1">
      <c r="A44" s="45"/>
      <c r="B44" s="68"/>
      <c r="C44" s="68"/>
      <c r="D44" s="68"/>
      <c r="E44" s="37"/>
    </row>
    <row r="45" spans="1:5" ht="21" customHeight="1">
      <c r="A45" s="42" t="s">
        <v>44</v>
      </c>
      <c r="B45" s="68">
        <f>SUM(B32:B41)</f>
        <v>106829</v>
      </c>
      <c r="C45" s="68">
        <f>SUM(C32:C41)</f>
        <v>108930</v>
      </c>
      <c r="D45" s="68">
        <f>SUM(D32:D41)</f>
        <v>100959</v>
      </c>
      <c r="E45" s="37"/>
    </row>
  </sheetData>
  <mergeCells count="1">
    <mergeCell ref="A1:E1"/>
  </mergeCells>
  <phoneticPr fontId="20"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E261"/>
  <sheetViews>
    <sheetView workbookViewId="0">
      <pane xSplit="1" ySplit="3" topLeftCell="B205" activePane="bottomRight" state="frozen"/>
      <selection pane="topRight"/>
      <selection pane="bottomLeft"/>
      <selection pane="bottomRight" activeCell="D255" sqref="D255"/>
    </sheetView>
  </sheetViews>
  <sheetFormatPr defaultColWidth="10.85546875" defaultRowHeight="12"/>
  <cols>
    <col min="1" max="1" width="75.7109375" style="29" customWidth="1"/>
    <col min="2" max="2" width="8.85546875" style="29" customWidth="1"/>
    <col min="3" max="3" width="13.85546875" style="31" customWidth="1"/>
    <col min="4" max="4" width="11.85546875" style="29" customWidth="1"/>
    <col min="5" max="5" width="10.5703125" style="29" customWidth="1"/>
    <col min="6" max="16384" width="10.85546875" style="29"/>
  </cols>
  <sheetData>
    <row r="1" spans="1:5" ht="18" customHeight="1">
      <c r="A1" s="70" t="s">
        <v>45</v>
      </c>
      <c r="B1" s="70"/>
      <c r="C1" s="70"/>
      <c r="D1" s="70"/>
    </row>
    <row r="2" spans="1:5" ht="14.25" customHeight="1">
      <c r="A2" s="5"/>
      <c r="B2" s="5"/>
      <c r="C2" s="32"/>
      <c r="D2" s="29" t="s">
        <v>1</v>
      </c>
    </row>
    <row r="3" spans="1:5" ht="30" customHeight="1">
      <c r="A3" s="33" t="s">
        <v>2</v>
      </c>
      <c r="B3" s="33" t="s">
        <v>3</v>
      </c>
      <c r="C3" s="33" t="s">
        <v>4</v>
      </c>
      <c r="D3" s="33" t="s">
        <v>5</v>
      </c>
      <c r="E3" s="34" t="s">
        <v>6</v>
      </c>
    </row>
    <row r="4" spans="1:5" ht="21" customHeight="1">
      <c r="A4" s="35" t="s">
        <v>46</v>
      </c>
      <c r="B4" s="46">
        <f>SUM(B5)</f>
        <v>0</v>
      </c>
      <c r="C4" s="47">
        <f>SUM(C5)</f>
        <v>0</v>
      </c>
      <c r="D4" s="47">
        <f>SUM(D5)</f>
        <v>0</v>
      </c>
      <c r="E4" s="46"/>
    </row>
    <row r="5" spans="1:5" ht="21" customHeight="1">
      <c r="A5" s="35" t="s">
        <v>47</v>
      </c>
      <c r="B5" s="48">
        <f>SUM(B6:B11)</f>
        <v>0</v>
      </c>
      <c r="C5" s="49">
        <f>SUM(C6:C11)</f>
        <v>0</v>
      </c>
      <c r="D5" s="50">
        <v>0</v>
      </c>
      <c r="E5" s="13"/>
    </row>
    <row r="6" spans="1:5" ht="21" customHeight="1">
      <c r="A6" s="12" t="s">
        <v>48</v>
      </c>
      <c r="B6" s="48">
        <v>0</v>
      </c>
      <c r="C6" s="49">
        <v>0</v>
      </c>
      <c r="D6" s="50">
        <v>0</v>
      </c>
      <c r="E6" s="51"/>
    </row>
    <row r="7" spans="1:5" ht="21" customHeight="1">
      <c r="A7" s="12" t="s">
        <v>49</v>
      </c>
      <c r="B7" s="48">
        <v>0</v>
      </c>
      <c r="C7" s="49">
        <v>0</v>
      </c>
      <c r="D7" s="50">
        <v>0</v>
      </c>
      <c r="E7" s="51"/>
    </row>
    <row r="8" spans="1:5" ht="21" customHeight="1">
      <c r="A8" s="12" t="s">
        <v>50</v>
      </c>
      <c r="B8" s="48">
        <v>0</v>
      </c>
      <c r="C8" s="49">
        <v>0</v>
      </c>
      <c r="D8" s="50">
        <v>0</v>
      </c>
      <c r="E8" s="51"/>
    </row>
    <row r="9" spans="1:5" ht="21" customHeight="1">
      <c r="A9" s="12" t="s">
        <v>51</v>
      </c>
      <c r="B9" s="48">
        <v>0</v>
      </c>
      <c r="C9" s="49">
        <v>0</v>
      </c>
      <c r="D9" s="50">
        <v>0</v>
      </c>
      <c r="E9" s="51"/>
    </row>
    <row r="10" spans="1:5" ht="21" customHeight="1">
      <c r="A10" s="12" t="s">
        <v>52</v>
      </c>
      <c r="B10" s="48">
        <v>0</v>
      </c>
      <c r="C10" s="49">
        <v>0</v>
      </c>
      <c r="D10" s="50">
        <v>0</v>
      </c>
      <c r="E10" s="51"/>
    </row>
    <row r="11" spans="1:5" ht="21" customHeight="1">
      <c r="A11" s="12" t="s">
        <v>53</v>
      </c>
      <c r="B11" s="48">
        <v>0</v>
      </c>
      <c r="C11" s="49">
        <v>0</v>
      </c>
      <c r="D11" s="50">
        <v>0</v>
      </c>
      <c r="E11" s="51"/>
    </row>
    <row r="12" spans="1:5" ht="21" customHeight="1">
      <c r="A12" s="35" t="s">
        <v>54</v>
      </c>
      <c r="B12" s="48">
        <f>B13+B18+B24</f>
        <v>50</v>
      </c>
      <c r="C12" s="49">
        <f>C13+C18+C24</f>
        <v>50</v>
      </c>
      <c r="D12" s="49">
        <f>D13+D18+D24</f>
        <v>36</v>
      </c>
      <c r="E12" s="48"/>
    </row>
    <row r="13" spans="1:5" ht="21" customHeight="1">
      <c r="A13" s="35" t="s">
        <v>55</v>
      </c>
      <c r="B13" s="48">
        <f>SUM(B14:B17)</f>
        <v>0</v>
      </c>
      <c r="C13" s="49">
        <f>SUM(C14:C17)</f>
        <v>0</v>
      </c>
      <c r="D13" s="49">
        <f>SUM(D14:D17)</f>
        <v>16</v>
      </c>
      <c r="E13" s="48"/>
    </row>
    <row r="14" spans="1:5" ht="21" customHeight="1">
      <c r="A14" s="12" t="s">
        <v>56</v>
      </c>
      <c r="B14" s="48"/>
      <c r="C14" s="49">
        <v>0</v>
      </c>
      <c r="D14" s="50">
        <v>9</v>
      </c>
      <c r="E14" s="51"/>
    </row>
    <row r="15" spans="1:5" ht="21" customHeight="1">
      <c r="A15" s="12" t="s">
        <v>57</v>
      </c>
      <c r="B15" s="48"/>
      <c r="C15" s="49">
        <v>0</v>
      </c>
      <c r="D15" s="50">
        <v>0</v>
      </c>
      <c r="E15" s="51"/>
    </row>
    <row r="16" spans="1:5" ht="21" customHeight="1">
      <c r="A16" s="12" t="s">
        <v>58</v>
      </c>
      <c r="B16" s="48">
        <v>0</v>
      </c>
      <c r="C16" s="49">
        <v>0</v>
      </c>
      <c r="D16" s="50">
        <v>0</v>
      </c>
      <c r="E16" s="51"/>
    </row>
    <row r="17" spans="1:5" ht="21" customHeight="1">
      <c r="A17" s="12" t="s">
        <v>59</v>
      </c>
      <c r="B17" s="48">
        <v>0</v>
      </c>
      <c r="C17" s="49">
        <v>0</v>
      </c>
      <c r="D17" s="50">
        <v>7</v>
      </c>
      <c r="E17" s="51"/>
    </row>
    <row r="18" spans="1:5" ht="21" customHeight="1">
      <c r="A18" s="35" t="s">
        <v>60</v>
      </c>
      <c r="B18" s="48">
        <f>SUM(B19:B23)</f>
        <v>50</v>
      </c>
      <c r="C18" s="49">
        <f>SUM(C19:C23)</f>
        <v>50</v>
      </c>
      <c r="D18" s="49">
        <f>SUM(D19:D23)</f>
        <v>20</v>
      </c>
      <c r="E18" s="48"/>
    </row>
    <row r="19" spans="1:5" ht="21" customHeight="1">
      <c r="A19" s="12" t="s">
        <v>61</v>
      </c>
      <c r="B19" s="48">
        <v>0</v>
      </c>
      <c r="C19" s="49">
        <v>0</v>
      </c>
      <c r="D19" s="50">
        <v>0</v>
      </c>
      <c r="E19" s="51"/>
    </row>
    <row r="20" spans="1:5" ht="21" customHeight="1">
      <c r="A20" s="12" t="s">
        <v>62</v>
      </c>
      <c r="B20" s="48">
        <v>0</v>
      </c>
      <c r="C20" s="49">
        <v>0</v>
      </c>
      <c r="D20" s="50">
        <v>0</v>
      </c>
      <c r="E20" s="51"/>
    </row>
    <row r="21" spans="1:5" ht="21" customHeight="1">
      <c r="A21" s="12" t="s">
        <v>63</v>
      </c>
      <c r="B21" s="48">
        <v>0</v>
      </c>
      <c r="C21" s="49">
        <v>0</v>
      </c>
      <c r="D21" s="50">
        <v>0</v>
      </c>
      <c r="E21" s="51"/>
    </row>
    <row r="22" spans="1:5" ht="21" customHeight="1">
      <c r="A22" s="12" t="s">
        <v>64</v>
      </c>
      <c r="B22" s="48"/>
      <c r="C22" s="49">
        <v>0</v>
      </c>
      <c r="D22" s="50">
        <v>20</v>
      </c>
      <c r="E22" s="51"/>
    </row>
    <row r="23" spans="1:5" ht="21" customHeight="1">
      <c r="A23" s="12" t="s">
        <v>65</v>
      </c>
      <c r="B23" s="48">
        <v>50</v>
      </c>
      <c r="C23" s="49">
        <v>50</v>
      </c>
      <c r="D23" s="50">
        <v>0</v>
      </c>
      <c r="E23" s="51"/>
    </row>
    <row r="24" spans="1:5" ht="21" customHeight="1">
      <c r="A24" s="35" t="s">
        <v>66</v>
      </c>
      <c r="B24" s="48">
        <f>SUM(B25:B26)</f>
        <v>0</v>
      </c>
      <c r="C24" s="49">
        <f>SUM(C25:C26)</f>
        <v>0</v>
      </c>
      <c r="D24" s="49">
        <f>SUM(D25:D26)</f>
        <v>0</v>
      </c>
      <c r="E24" s="48"/>
    </row>
    <row r="25" spans="1:5" ht="21" customHeight="1">
      <c r="A25" s="12" t="s">
        <v>67</v>
      </c>
      <c r="B25" s="48">
        <v>0</v>
      </c>
      <c r="C25" s="49">
        <v>0</v>
      </c>
      <c r="D25" s="50">
        <v>0</v>
      </c>
      <c r="E25" s="51"/>
    </row>
    <row r="26" spans="1:5" ht="21" customHeight="1">
      <c r="A26" s="12" t="s">
        <v>68</v>
      </c>
      <c r="B26" s="48">
        <v>0</v>
      </c>
      <c r="C26" s="49">
        <v>0</v>
      </c>
      <c r="D26" s="50">
        <v>0</v>
      </c>
      <c r="E26" s="51"/>
    </row>
    <row r="27" spans="1:5" ht="21" customHeight="1">
      <c r="A27" s="35" t="s">
        <v>69</v>
      </c>
      <c r="B27" s="48">
        <f>B28+B32+B36</f>
        <v>2798</v>
      </c>
      <c r="C27" s="49">
        <f>C28+C32+C36</f>
        <v>2798</v>
      </c>
      <c r="D27" s="49">
        <f>D28+D32+D36</f>
        <v>1950</v>
      </c>
      <c r="E27" s="48"/>
    </row>
    <row r="28" spans="1:5" ht="21" customHeight="1">
      <c r="A28" s="35" t="s">
        <v>70</v>
      </c>
      <c r="B28" s="48">
        <f>SUM(B29:B31)</f>
        <v>2798</v>
      </c>
      <c r="C28" s="49">
        <f>SUM(C29:C31)</f>
        <v>2798</v>
      </c>
      <c r="D28" s="49">
        <f>SUM(D29:D31)</f>
        <v>1950</v>
      </c>
      <c r="E28" s="48"/>
    </row>
    <row r="29" spans="1:5" ht="21" customHeight="1">
      <c r="A29" s="12" t="s">
        <v>71</v>
      </c>
      <c r="B29" s="48"/>
      <c r="C29" s="49">
        <v>0</v>
      </c>
      <c r="D29" s="50">
        <v>1688</v>
      </c>
      <c r="E29" s="51"/>
    </row>
    <row r="30" spans="1:5" ht="21" customHeight="1">
      <c r="A30" s="12" t="s">
        <v>72</v>
      </c>
      <c r="B30" s="48"/>
      <c r="C30" s="49">
        <v>0</v>
      </c>
      <c r="D30" s="50">
        <v>262</v>
      </c>
      <c r="E30" s="51"/>
    </row>
    <row r="31" spans="1:5" ht="21" customHeight="1">
      <c r="A31" s="12" t="s">
        <v>73</v>
      </c>
      <c r="B31" s="48">
        <v>2798</v>
      </c>
      <c r="C31" s="49">
        <v>2798</v>
      </c>
      <c r="D31" s="50">
        <v>0</v>
      </c>
      <c r="E31" s="51"/>
    </row>
    <row r="32" spans="1:5" ht="21" customHeight="1">
      <c r="A32" s="35" t="s">
        <v>74</v>
      </c>
      <c r="B32" s="48">
        <f>SUM(B33:B35)</f>
        <v>0</v>
      </c>
      <c r="C32" s="49">
        <f>SUM(C33:C35)</f>
        <v>0</v>
      </c>
      <c r="D32" s="49">
        <f>SUM(D33:D35)</f>
        <v>0</v>
      </c>
      <c r="E32" s="48"/>
    </row>
    <row r="33" spans="1:5" ht="21" customHeight="1">
      <c r="A33" s="12" t="s">
        <v>71</v>
      </c>
      <c r="B33" s="48">
        <v>0</v>
      </c>
      <c r="C33" s="49">
        <v>0</v>
      </c>
      <c r="D33" s="50">
        <v>0</v>
      </c>
      <c r="E33" s="51"/>
    </row>
    <row r="34" spans="1:5" ht="21" customHeight="1">
      <c r="A34" s="12" t="s">
        <v>72</v>
      </c>
      <c r="B34" s="48">
        <v>0</v>
      </c>
      <c r="C34" s="49">
        <v>0</v>
      </c>
      <c r="D34" s="50">
        <v>0</v>
      </c>
      <c r="E34" s="51"/>
    </row>
    <row r="35" spans="1:5" ht="21" customHeight="1">
      <c r="A35" s="12" t="s">
        <v>75</v>
      </c>
      <c r="B35" s="48">
        <v>0</v>
      </c>
      <c r="C35" s="49">
        <v>0</v>
      </c>
      <c r="D35" s="50">
        <v>0</v>
      </c>
      <c r="E35" s="51"/>
    </row>
    <row r="36" spans="1:5" ht="21" customHeight="1">
      <c r="A36" s="35" t="s">
        <v>76</v>
      </c>
      <c r="B36" s="48">
        <f>SUM(B37:B38)</f>
        <v>0</v>
      </c>
      <c r="C36" s="49">
        <f>SUM(C37:C38)</f>
        <v>0</v>
      </c>
      <c r="D36" s="49">
        <f>SUM(D37:D38)</f>
        <v>0</v>
      </c>
      <c r="E36" s="48"/>
    </row>
    <row r="37" spans="1:5" s="30" customFormat="1" ht="21" customHeight="1">
      <c r="A37" s="12" t="s">
        <v>72</v>
      </c>
      <c r="B37" s="48">
        <v>0</v>
      </c>
      <c r="C37" s="49">
        <v>0</v>
      </c>
      <c r="D37" s="50">
        <v>0</v>
      </c>
      <c r="E37" s="52"/>
    </row>
    <row r="38" spans="1:5" ht="21" customHeight="1">
      <c r="A38" s="12" t="s">
        <v>77</v>
      </c>
      <c r="B38" s="48">
        <v>0</v>
      </c>
      <c r="C38" s="49">
        <v>0</v>
      </c>
      <c r="D38" s="50">
        <v>0</v>
      </c>
      <c r="E38" s="51"/>
    </row>
    <row r="39" spans="1:5" ht="21" customHeight="1">
      <c r="A39" s="35" t="s">
        <v>78</v>
      </c>
      <c r="B39" s="48">
        <f>SUM(B40,B45)</f>
        <v>0</v>
      </c>
      <c r="C39" s="49">
        <f>SUM(C40,C45)</f>
        <v>0</v>
      </c>
      <c r="D39" s="49">
        <f>SUM(D40,D45)</f>
        <v>0</v>
      </c>
      <c r="E39" s="48"/>
    </row>
    <row r="40" spans="1:5" ht="21" customHeight="1">
      <c r="A40" s="35" t="s">
        <v>79</v>
      </c>
      <c r="B40" s="48">
        <f>SUM(B41:B44)</f>
        <v>0</v>
      </c>
      <c r="C40" s="49">
        <f>SUM(C41:C44)</f>
        <v>0</v>
      </c>
      <c r="D40" s="49">
        <f>SUM(D41:D44)</f>
        <v>0</v>
      </c>
      <c r="E40" s="48"/>
    </row>
    <row r="41" spans="1:5" ht="21" customHeight="1">
      <c r="A41" s="12" t="s">
        <v>80</v>
      </c>
      <c r="B41" s="48">
        <v>0</v>
      </c>
      <c r="C41" s="49">
        <v>0</v>
      </c>
      <c r="D41" s="50">
        <v>0</v>
      </c>
      <c r="E41" s="51"/>
    </row>
    <row r="42" spans="1:5" ht="21" customHeight="1">
      <c r="A42" s="12" t="s">
        <v>81</v>
      </c>
      <c r="B42" s="48">
        <v>0</v>
      </c>
      <c r="C42" s="49">
        <v>0</v>
      </c>
      <c r="D42" s="50">
        <v>0</v>
      </c>
      <c r="E42" s="51"/>
    </row>
    <row r="43" spans="1:5" ht="21" customHeight="1">
      <c r="A43" s="12" t="s">
        <v>82</v>
      </c>
      <c r="B43" s="48">
        <v>0</v>
      </c>
      <c r="C43" s="49">
        <v>0</v>
      </c>
      <c r="D43" s="50">
        <v>0</v>
      </c>
      <c r="E43" s="51"/>
    </row>
    <row r="44" spans="1:5" ht="21" customHeight="1">
      <c r="A44" s="12" t="s">
        <v>83</v>
      </c>
      <c r="B44" s="48">
        <v>0</v>
      </c>
      <c r="C44" s="49">
        <v>0</v>
      </c>
      <c r="D44" s="50">
        <v>0</v>
      </c>
      <c r="E44" s="51"/>
    </row>
    <row r="45" spans="1:5" ht="21" customHeight="1">
      <c r="A45" s="35" t="s">
        <v>84</v>
      </c>
      <c r="B45" s="48">
        <f>SUM(B46:B49)</f>
        <v>0</v>
      </c>
      <c r="C45" s="49">
        <f>SUM(C46:C49)</f>
        <v>0</v>
      </c>
      <c r="D45" s="49">
        <f>SUM(D46:D49)</f>
        <v>0</v>
      </c>
      <c r="E45" s="48"/>
    </row>
    <row r="46" spans="1:5" ht="21" customHeight="1">
      <c r="A46" s="12" t="s">
        <v>85</v>
      </c>
      <c r="B46" s="48">
        <v>0</v>
      </c>
      <c r="C46" s="49">
        <v>0</v>
      </c>
      <c r="D46" s="50">
        <v>0</v>
      </c>
      <c r="E46" s="51"/>
    </row>
    <row r="47" spans="1:5" ht="21" customHeight="1">
      <c r="A47" s="12" t="s">
        <v>86</v>
      </c>
      <c r="B47" s="48">
        <v>0</v>
      </c>
      <c r="C47" s="49">
        <v>0</v>
      </c>
      <c r="D47" s="50">
        <v>0</v>
      </c>
      <c r="E47" s="51"/>
    </row>
    <row r="48" spans="1:5" ht="21" customHeight="1">
      <c r="A48" s="12" t="s">
        <v>87</v>
      </c>
      <c r="B48" s="48">
        <v>0</v>
      </c>
      <c r="C48" s="49">
        <v>0</v>
      </c>
      <c r="D48" s="50">
        <v>0</v>
      </c>
      <c r="E48" s="51"/>
    </row>
    <row r="49" spans="1:5" ht="21" customHeight="1">
      <c r="A49" s="12" t="s">
        <v>88</v>
      </c>
      <c r="B49" s="48">
        <v>0</v>
      </c>
      <c r="C49" s="49">
        <v>0</v>
      </c>
      <c r="D49" s="50">
        <v>0</v>
      </c>
      <c r="E49" s="51"/>
    </row>
    <row r="50" spans="1:5" ht="21" customHeight="1">
      <c r="A50" s="35" t="s">
        <v>89</v>
      </c>
      <c r="B50" s="48">
        <f>SUM(B51,B64,B68:B69,B75,B79,B83,B87,B93)</f>
        <v>44931</v>
      </c>
      <c r="C50" s="49">
        <f>SUM(C51,C64,C68:C69,C75,C79,C83,C87,C93)</f>
        <v>15334</v>
      </c>
      <c r="D50" s="49">
        <f>SUM(D51,D64,D68:D69,D75,D79,D83,D87,D93)</f>
        <v>13692</v>
      </c>
      <c r="E50" s="48"/>
    </row>
    <row r="51" spans="1:5" ht="21" customHeight="1">
      <c r="A51" s="35" t="s">
        <v>90</v>
      </c>
      <c r="B51" s="48">
        <f>SUM(B52:B63)</f>
        <v>40857</v>
      </c>
      <c r="C51" s="49">
        <f>SUM(C52:C63)</f>
        <v>11260</v>
      </c>
      <c r="D51" s="49">
        <f>SUM(D52:D63)</f>
        <v>12000</v>
      </c>
      <c r="E51" s="48"/>
    </row>
    <row r="52" spans="1:5" ht="21" customHeight="1">
      <c r="A52" s="12" t="s">
        <v>91</v>
      </c>
      <c r="B52" s="48"/>
      <c r="C52" s="49">
        <v>0</v>
      </c>
      <c r="D52" s="50">
        <v>5600</v>
      </c>
      <c r="E52" s="51"/>
    </row>
    <row r="53" spans="1:5" ht="21" customHeight="1">
      <c r="A53" s="12" t="s">
        <v>92</v>
      </c>
      <c r="B53" s="48">
        <v>300</v>
      </c>
      <c r="C53" s="49">
        <v>300</v>
      </c>
      <c r="D53" s="50">
        <v>0</v>
      </c>
      <c r="E53" s="51"/>
    </row>
    <row r="54" spans="1:5" ht="21" customHeight="1">
      <c r="A54" s="12" t="s">
        <v>93</v>
      </c>
      <c r="B54" s="48">
        <v>40557</v>
      </c>
      <c r="C54" s="49">
        <v>10960</v>
      </c>
      <c r="D54" s="50">
        <v>6400</v>
      </c>
      <c r="E54" s="51"/>
    </row>
    <row r="55" spans="1:5" ht="21" customHeight="1">
      <c r="A55" s="12" t="s">
        <v>94</v>
      </c>
      <c r="B55" s="48"/>
      <c r="C55" s="49">
        <v>0</v>
      </c>
      <c r="D55" s="50">
        <v>0</v>
      </c>
      <c r="E55" s="51"/>
    </row>
    <row r="56" spans="1:5" ht="21" customHeight="1">
      <c r="A56" s="12" t="s">
        <v>95</v>
      </c>
      <c r="B56" s="48">
        <v>0</v>
      </c>
      <c r="C56" s="49">
        <v>0</v>
      </c>
      <c r="D56" s="50">
        <v>0</v>
      </c>
      <c r="E56" s="51"/>
    </row>
    <row r="57" spans="1:5" ht="21" customHeight="1">
      <c r="A57" s="12" t="s">
        <v>96</v>
      </c>
      <c r="B57" s="48">
        <v>0</v>
      </c>
      <c r="C57" s="49">
        <v>0</v>
      </c>
      <c r="D57" s="50">
        <v>0</v>
      </c>
      <c r="E57" s="51"/>
    </row>
    <row r="58" spans="1:5" ht="21" customHeight="1">
      <c r="A58" s="12" t="s">
        <v>97</v>
      </c>
      <c r="B58" s="48">
        <v>0</v>
      </c>
      <c r="C58" s="49">
        <v>0</v>
      </c>
      <c r="D58" s="50">
        <v>0</v>
      </c>
      <c r="E58" s="51"/>
    </row>
    <row r="59" spans="1:5" ht="21" customHeight="1">
      <c r="A59" s="12" t="s">
        <v>98</v>
      </c>
      <c r="B59" s="48"/>
      <c r="C59" s="49">
        <v>0</v>
      </c>
      <c r="D59" s="50">
        <v>0</v>
      </c>
      <c r="E59" s="51"/>
    </row>
    <row r="60" spans="1:5" ht="21" customHeight="1">
      <c r="A60" s="12" t="s">
        <v>99</v>
      </c>
      <c r="B60" s="48">
        <v>0</v>
      </c>
      <c r="C60" s="49">
        <v>0</v>
      </c>
      <c r="D60" s="50">
        <v>0</v>
      </c>
      <c r="E60" s="51"/>
    </row>
    <row r="61" spans="1:5" ht="21" customHeight="1">
      <c r="A61" s="12" t="s">
        <v>100</v>
      </c>
      <c r="B61" s="48"/>
      <c r="C61" s="49">
        <v>0</v>
      </c>
      <c r="D61" s="50">
        <v>0</v>
      </c>
      <c r="E61" s="51"/>
    </row>
    <row r="62" spans="1:5" ht="21" customHeight="1">
      <c r="A62" s="12" t="s">
        <v>101</v>
      </c>
      <c r="B62" s="48">
        <v>0</v>
      </c>
      <c r="C62" s="49">
        <v>0</v>
      </c>
      <c r="D62" s="50">
        <v>0</v>
      </c>
      <c r="E62" s="51"/>
    </row>
    <row r="63" spans="1:5" ht="21" customHeight="1">
      <c r="A63" s="12" t="s">
        <v>102</v>
      </c>
      <c r="B63" s="48"/>
      <c r="C63" s="49">
        <v>0</v>
      </c>
      <c r="D63" s="50">
        <v>0</v>
      </c>
      <c r="E63" s="51"/>
    </row>
    <row r="64" spans="1:5" ht="21" customHeight="1">
      <c r="A64" s="35" t="s">
        <v>103</v>
      </c>
      <c r="B64" s="48">
        <f>SUM(B65:B67)</f>
        <v>0</v>
      </c>
      <c r="C64" s="49">
        <f>SUM(C65:C67)</f>
        <v>0</v>
      </c>
      <c r="D64" s="49">
        <f>SUM(D65:D67)</f>
        <v>0</v>
      </c>
      <c r="E64" s="48"/>
    </row>
    <row r="65" spans="1:5" ht="21" customHeight="1">
      <c r="A65" s="12" t="s">
        <v>91</v>
      </c>
      <c r="B65" s="48">
        <v>0</v>
      </c>
      <c r="C65" s="49">
        <v>0</v>
      </c>
      <c r="D65" s="50">
        <v>0</v>
      </c>
      <c r="E65" s="51"/>
    </row>
    <row r="66" spans="1:5" ht="21" customHeight="1">
      <c r="A66" s="12" t="s">
        <v>92</v>
      </c>
      <c r="B66" s="48">
        <v>0</v>
      </c>
      <c r="C66" s="49">
        <v>0</v>
      </c>
      <c r="D66" s="50">
        <v>0</v>
      </c>
      <c r="E66" s="51"/>
    </row>
    <row r="67" spans="1:5" ht="21" customHeight="1">
      <c r="A67" s="12" t="s">
        <v>104</v>
      </c>
      <c r="B67" s="48">
        <v>0</v>
      </c>
      <c r="C67" s="49">
        <v>0</v>
      </c>
      <c r="D67" s="50">
        <v>0</v>
      </c>
      <c r="E67" s="51"/>
    </row>
    <row r="68" spans="1:5" ht="21" customHeight="1">
      <c r="A68" s="35" t="s">
        <v>105</v>
      </c>
      <c r="B68" s="48">
        <v>0</v>
      </c>
      <c r="C68" s="49">
        <v>0</v>
      </c>
      <c r="D68" s="50">
        <v>0</v>
      </c>
      <c r="E68" s="51"/>
    </row>
    <row r="69" spans="1:5" ht="21" customHeight="1">
      <c r="A69" s="35" t="s">
        <v>106</v>
      </c>
      <c r="B69" s="48">
        <f>SUM(B70:B74)</f>
        <v>2646</v>
      </c>
      <c r="C69" s="49">
        <f>SUM(C70:C74)</f>
        <v>2646</v>
      </c>
      <c r="D69" s="49">
        <f>SUM(D70:D74)</f>
        <v>1326</v>
      </c>
      <c r="E69" s="48"/>
    </row>
    <row r="70" spans="1:5" ht="21" customHeight="1">
      <c r="A70" s="12" t="s">
        <v>107</v>
      </c>
      <c r="B70" s="48">
        <v>0</v>
      </c>
      <c r="C70" s="49">
        <v>0</v>
      </c>
      <c r="D70" s="50">
        <v>0</v>
      </c>
      <c r="E70" s="51"/>
    </row>
    <row r="71" spans="1:5" ht="21" customHeight="1">
      <c r="A71" s="12" t="s">
        <v>108</v>
      </c>
      <c r="B71" s="48"/>
      <c r="C71" s="49">
        <v>0</v>
      </c>
      <c r="D71" s="50">
        <v>350</v>
      </c>
      <c r="E71" s="51"/>
    </row>
    <row r="72" spans="1:5" ht="21" customHeight="1">
      <c r="A72" s="12" t="s">
        <v>109</v>
      </c>
      <c r="B72" s="48">
        <v>0</v>
      </c>
      <c r="C72" s="49">
        <v>0</v>
      </c>
      <c r="D72" s="50">
        <v>0</v>
      </c>
      <c r="E72" s="51"/>
    </row>
    <row r="73" spans="1:5" ht="21" customHeight="1">
      <c r="A73" s="12" t="s">
        <v>110</v>
      </c>
      <c r="B73" s="48">
        <v>0</v>
      </c>
      <c r="C73" s="49">
        <v>0</v>
      </c>
      <c r="D73" s="50">
        <v>0</v>
      </c>
      <c r="E73" s="51"/>
    </row>
    <row r="74" spans="1:5" ht="21" customHeight="1">
      <c r="A74" s="12" t="s">
        <v>111</v>
      </c>
      <c r="B74" s="48">
        <v>2646</v>
      </c>
      <c r="C74" s="49">
        <v>2646</v>
      </c>
      <c r="D74" s="50">
        <v>976</v>
      </c>
      <c r="E74" s="51"/>
    </row>
    <row r="75" spans="1:5" ht="21" customHeight="1">
      <c r="A75" s="35" t="s">
        <v>112</v>
      </c>
      <c r="B75" s="26">
        <f>SUM(B76:B78)</f>
        <v>1428</v>
      </c>
      <c r="C75" s="40">
        <f>SUM(C76:C78)</f>
        <v>1428</v>
      </c>
      <c r="D75" s="40">
        <f>SUM(D76:D78)</f>
        <v>366</v>
      </c>
      <c r="E75" s="26"/>
    </row>
    <row r="76" spans="1:5" ht="21" customHeight="1">
      <c r="A76" s="12" t="s">
        <v>113</v>
      </c>
      <c r="B76" s="48">
        <v>1428</v>
      </c>
      <c r="C76" s="49">
        <v>1428</v>
      </c>
      <c r="D76" s="50">
        <v>273</v>
      </c>
      <c r="E76" s="51"/>
    </row>
    <row r="77" spans="1:5" ht="21" customHeight="1">
      <c r="A77" s="12" t="s">
        <v>114</v>
      </c>
      <c r="B77" s="48"/>
      <c r="C77" s="49">
        <v>0</v>
      </c>
      <c r="D77" s="50">
        <v>93</v>
      </c>
      <c r="E77" s="51"/>
    </row>
    <row r="78" spans="1:5" ht="21" customHeight="1">
      <c r="A78" s="12" t="s">
        <v>115</v>
      </c>
      <c r="B78" s="48">
        <v>0</v>
      </c>
      <c r="C78" s="49">
        <v>0</v>
      </c>
      <c r="D78" s="50">
        <v>0</v>
      </c>
      <c r="E78" s="51"/>
    </row>
    <row r="79" spans="1:5" ht="21" customHeight="1">
      <c r="A79" s="35" t="s">
        <v>116</v>
      </c>
      <c r="B79" s="48">
        <f>SUM(B80:B82)</f>
        <v>0</v>
      </c>
      <c r="C79" s="49">
        <f>SUM(C80:C82)</f>
        <v>0</v>
      </c>
      <c r="D79" s="49">
        <f>SUM(D80:D82)</f>
        <v>0</v>
      </c>
      <c r="E79" s="48"/>
    </row>
    <row r="80" spans="1:5" ht="21" customHeight="1">
      <c r="A80" s="12" t="s">
        <v>117</v>
      </c>
      <c r="B80" s="48">
        <v>0</v>
      </c>
      <c r="C80" s="49">
        <v>0</v>
      </c>
      <c r="D80" s="50">
        <v>0</v>
      </c>
      <c r="E80" s="51"/>
    </row>
    <row r="81" spans="1:5" ht="21" customHeight="1">
      <c r="A81" s="12" t="s">
        <v>118</v>
      </c>
      <c r="B81" s="48">
        <v>0</v>
      </c>
      <c r="C81" s="49">
        <v>0</v>
      </c>
      <c r="D81" s="50">
        <v>0</v>
      </c>
      <c r="E81" s="51"/>
    </row>
    <row r="82" spans="1:5" ht="21" customHeight="1">
      <c r="A82" s="12" t="s">
        <v>119</v>
      </c>
      <c r="B82" s="48">
        <v>0</v>
      </c>
      <c r="C82" s="49">
        <v>0</v>
      </c>
      <c r="D82" s="50">
        <v>0</v>
      </c>
      <c r="E82" s="51"/>
    </row>
    <row r="83" spans="1:5" ht="21" customHeight="1">
      <c r="A83" s="35" t="s">
        <v>120</v>
      </c>
      <c r="B83" s="48">
        <f>SUM(B84:B86)</f>
        <v>0</v>
      </c>
      <c r="C83" s="49">
        <f>SUM(C84:C86)</f>
        <v>0</v>
      </c>
      <c r="D83" s="49">
        <f>SUM(D84:D86)</f>
        <v>0</v>
      </c>
      <c r="E83" s="48"/>
    </row>
    <row r="84" spans="1:5" ht="21" customHeight="1">
      <c r="A84" s="12" t="s">
        <v>117</v>
      </c>
      <c r="B84" s="48">
        <v>0</v>
      </c>
      <c r="C84" s="49">
        <v>0</v>
      </c>
      <c r="D84" s="50">
        <v>0</v>
      </c>
      <c r="E84" s="51"/>
    </row>
    <row r="85" spans="1:5" ht="21" customHeight="1">
      <c r="A85" s="12" t="s">
        <v>118</v>
      </c>
      <c r="B85" s="48">
        <v>0</v>
      </c>
      <c r="C85" s="49">
        <v>0</v>
      </c>
      <c r="D85" s="50">
        <v>0</v>
      </c>
      <c r="E85" s="51"/>
    </row>
    <row r="86" spans="1:5" ht="21" customHeight="1">
      <c r="A86" s="12" t="s">
        <v>121</v>
      </c>
      <c r="B86" s="48">
        <v>0</v>
      </c>
      <c r="C86" s="49">
        <v>0</v>
      </c>
      <c r="D86" s="50">
        <v>0</v>
      </c>
      <c r="E86" s="51"/>
    </row>
    <row r="87" spans="1:5" ht="21" customHeight="1">
      <c r="A87" s="35" t="s">
        <v>122</v>
      </c>
      <c r="B87" s="48">
        <f>SUM(B88:B92)</f>
        <v>0</v>
      </c>
      <c r="C87" s="49">
        <f>SUM(C88:C92)</f>
        <v>0</v>
      </c>
      <c r="D87" s="49">
        <f>SUM(D88:D92)</f>
        <v>0</v>
      </c>
      <c r="E87" s="48"/>
    </row>
    <row r="88" spans="1:5" ht="21" customHeight="1">
      <c r="A88" s="12" t="s">
        <v>123</v>
      </c>
      <c r="B88" s="48">
        <v>0</v>
      </c>
      <c r="C88" s="49">
        <v>0</v>
      </c>
      <c r="D88" s="50">
        <v>0</v>
      </c>
      <c r="E88" s="51"/>
    </row>
    <row r="89" spans="1:5" ht="21" customHeight="1">
      <c r="A89" s="12" t="s">
        <v>124</v>
      </c>
      <c r="B89" s="48">
        <v>0</v>
      </c>
      <c r="C89" s="49">
        <v>0</v>
      </c>
      <c r="D89" s="50">
        <v>0</v>
      </c>
      <c r="E89" s="51"/>
    </row>
    <row r="90" spans="1:5" ht="21" customHeight="1">
      <c r="A90" s="12" t="s">
        <v>125</v>
      </c>
      <c r="B90" s="48">
        <v>0</v>
      </c>
      <c r="C90" s="49">
        <v>0</v>
      </c>
      <c r="D90" s="50">
        <v>0</v>
      </c>
      <c r="E90" s="51"/>
    </row>
    <row r="91" spans="1:5" ht="21" customHeight="1">
      <c r="A91" s="12" t="s">
        <v>126</v>
      </c>
      <c r="B91" s="48">
        <v>0</v>
      </c>
      <c r="C91" s="49">
        <v>0</v>
      </c>
      <c r="D91" s="50">
        <v>0</v>
      </c>
      <c r="E91" s="51"/>
    </row>
    <row r="92" spans="1:5" ht="21" customHeight="1">
      <c r="A92" s="12" t="s">
        <v>127</v>
      </c>
      <c r="B92" s="48">
        <v>0</v>
      </c>
      <c r="C92" s="49">
        <v>0</v>
      </c>
      <c r="D92" s="50">
        <v>0</v>
      </c>
      <c r="E92" s="51"/>
    </row>
    <row r="93" spans="1:5" ht="21" customHeight="1">
      <c r="A93" s="35" t="s">
        <v>128</v>
      </c>
      <c r="B93" s="48">
        <f>SUM(B94:B95)</f>
        <v>0</v>
      </c>
      <c r="C93" s="49">
        <f>SUM(C94:C95)</f>
        <v>0</v>
      </c>
      <c r="D93" s="50">
        <v>0</v>
      </c>
      <c r="E93" s="13"/>
    </row>
    <row r="94" spans="1:5" ht="21" customHeight="1">
      <c r="A94" s="12" t="s">
        <v>129</v>
      </c>
      <c r="B94" s="48">
        <v>0</v>
      </c>
      <c r="C94" s="49">
        <v>0</v>
      </c>
      <c r="D94" s="50">
        <v>0</v>
      </c>
      <c r="E94" s="51"/>
    </row>
    <row r="95" spans="1:5" ht="21" customHeight="1">
      <c r="A95" s="12" t="s">
        <v>130</v>
      </c>
      <c r="B95" s="48">
        <v>0</v>
      </c>
      <c r="C95" s="49">
        <v>0</v>
      </c>
      <c r="D95" s="50">
        <v>0</v>
      </c>
      <c r="E95" s="51"/>
    </row>
    <row r="96" spans="1:5" ht="21" customHeight="1">
      <c r="A96" s="35" t="s">
        <v>131</v>
      </c>
      <c r="B96" s="48">
        <f>SUM(B97,B102,B107,B112,B115)</f>
        <v>100</v>
      </c>
      <c r="C96" s="49">
        <f>SUM(C97,C102,C107,C112,C115)</f>
        <v>300</v>
      </c>
      <c r="D96" s="49">
        <f>SUM(D97,D102,D107,D112,D115)</f>
        <v>250</v>
      </c>
      <c r="E96" s="48"/>
    </row>
    <row r="97" spans="1:5" ht="21" customHeight="1">
      <c r="A97" s="35" t="s">
        <v>132</v>
      </c>
      <c r="B97" s="48">
        <f>SUM(B98:B101)</f>
        <v>50</v>
      </c>
      <c r="C97" s="49">
        <f>SUM(C98:C101)</f>
        <v>250</v>
      </c>
      <c r="D97" s="49">
        <f>SUM(D98:D101)</f>
        <v>250</v>
      </c>
      <c r="E97" s="48"/>
    </row>
    <row r="98" spans="1:5" ht="21" customHeight="1">
      <c r="A98" s="12" t="s">
        <v>72</v>
      </c>
      <c r="B98" s="48">
        <v>0</v>
      </c>
      <c r="C98" s="49">
        <v>0</v>
      </c>
      <c r="D98" s="50">
        <v>250</v>
      </c>
      <c r="E98" s="51"/>
    </row>
    <row r="99" spans="1:5" ht="21" customHeight="1">
      <c r="A99" s="12" t="s">
        <v>133</v>
      </c>
      <c r="B99" s="48">
        <v>0</v>
      </c>
      <c r="C99" s="49">
        <v>0</v>
      </c>
      <c r="D99" s="50">
        <v>0</v>
      </c>
      <c r="E99" s="51"/>
    </row>
    <row r="100" spans="1:5" ht="21" customHeight="1">
      <c r="A100" s="12" t="s">
        <v>134</v>
      </c>
      <c r="B100" s="48">
        <v>0</v>
      </c>
      <c r="C100" s="49">
        <v>0</v>
      </c>
      <c r="D100" s="50">
        <v>0</v>
      </c>
      <c r="E100" s="51"/>
    </row>
    <row r="101" spans="1:5" ht="21" customHeight="1">
      <c r="A101" s="12" t="s">
        <v>135</v>
      </c>
      <c r="B101" s="48">
        <v>50</v>
      </c>
      <c r="C101" s="49">
        <v>250</v>
      </c>
      <c r="D101" s="50">
        <v>0</v>
      </c>
      <c r="E101" s="51"/>
    </row>
    <row r="102" spans="1:5" ht="21" customHeight="1">
      <c r="A102" s="35" t="s">
        <v>136</v>
      </c>
      <c r="B102" s="48">
        <f>SUM(B103:B106)</f>
        <v>50</v>
      </c>
      <c r="C102" s="49">
        <f>SUM(C103:C106)</f>
        <v>50</v>
      </c>
      <c r="D102" s="49">
        <f>SUM(D103:D106)</f>
        <v>0</v>
      </c>
      <c r="E102" s="48"/>
    </row>
    <row r="103" spans="1:5" ht="21" customHeight="1">
      <c r="A103" s="12" t="s">
        <v>72</v>
      </c>
      <c r="B103" s="48">
        <v>0</v>
      </c>
      <c r="C103" s="49">
        <v>0</v>
      </c>
      <c r="D103" s="50">
        <v>0</v>
      </c>
      <c r="E103" s="51"/>
    </row>
    <row r="104" spans="1:5" ht="21" customHeight="1">
      <c r="A104" s="12" t="s">
        <v>133</v>
      </c>
      <c r="B104" s="48">
        <v>0</v>
      </c>
      <c r="C104" s="49">
        <v>0</v>
      </c>
      <c r="D104" s="50">
        <v>0</v>
      </c>
      <c r="E104" s="51"/>
    </row>
    <row r="105" spans="1:5" ht="21" customHeight="1">
      <c r="A105" s="12" t="s">
        <v>137</v>
      </c>
      <c r="B105" s="48">
        <v>0</v>
      </c>
      <c r="C105" s="49">
        <v>0</v>
      </c>
      <c r="D105" s="50">
        <v>0</v>
      </c>
      <c r="E105" s="51"/>
    </row>
    <row r="106" spans="1:5" ht="21" customHeight="1">
      <c r="A106" s="12" t="s">
        <v>138</v>
      </c>
      <c r="B106" s="48">
        <v>50</v>
      </c>
      <c r="C106" s="49">
        <v>50</v>
      </c>
      <c r="D106" s="50">
        <v>0</v>
      </c>
      <c r="E106" s="51"/>
    </row>
    <row r="107" spans="1:5" ht="21" customHeight="1">
      <c r="A107" s="35" t="s">
        <v>139</v>
      </c>
      <c r="B107" s="48">
        <f>SUM(B108:B111)</f>
        <v>0</v>
      </c>
      <c r="C107" s="49">
        <f>SUM(C108:C111)</f>
        <v>0</v>
      </c>
      <c r="D107" s="49">
        <f>SUM(D108:D111)</f>
        <v>0</v>
      </c>
      <c r="E107" s="48"/>
    </row>
    <row r="108" spans="1:5" ht="21" customHeight="1">
      <c r="A108" s="12" t="s">
        <v>140</v>
      </c>
      <c r="B108" s="48">
        <v>0</v>
      </c>
      <c r="C108" s="49">
        <v>0</v>
      </c>
      <c r="D108" s="50">
        <v>0</v>
      </c>
      <c r="E108" s="51"/>
    </row>
    <row r="109" spans="1:5" ht="21" customHeight="1">
      <c r="A109" s="12" t="s">
        <v>141</v>
      </c>
      <c r="B109" s="48">
        <v>0</v>
      </c>
      <c r="C109" s="49">
        <v>0</v>
      </c>
      <c r="D109" s="50">
        <v>0</v>
      </c>
      <c r="E109" s="51"/>
    </row>
    <row r="110" spans="1:5" ht="21" customHeight="1">
      <c r="A110" s="12" t="s">
        <v>142</v>
      </c>
      <c r="B110" s="48">
        <v>0</v>
      </c>
      <c r="C110" s="49">
        <v>0</v>
      </c>
      <c r="D110" s="50">
        <v>0</v>
      </c>
      <c r="E110" s="51"/>
    </row>
    <row r="111" spans="1:5" ht="21" customHeight="1">
      <c r="A111" s="12" t="s">
        <v>143</v>
      </c>
      <c r="B111" s="48">
        <v>0</v>
      </c>
      <c r="C111" s="49">
        <v>0</v>
      </c>
      <c r="D111" s="50">
        <v>0</v>
      </c>
      <c r="E111" s="51"/>
    </row>
    <row r="112" spans="1:5" ht="21" customHeight="1">
      <c r="A112" s="35" t="s">
        <v>144</v>
      </c>
      <c r="B112" s="48">
        <f>SUM(B113:B114)</f>
        <v>0</v>
      </c>
      <c r="C112" s="49">
        <f>SUM(C113:C114)</f>
        <v>0</v>
      </c>
      <c r="D112" s="49">
        <f>SUM(D113:D114)</f>
        <v>0</v>
      </c>
      <c r="E112" s="48"/>
    </row>
    <row r="113" spans="1:5" ht="21" customHeight="1">
      <c r="A113" s="12" t="s">
        <v>145</v>
      </c>
      <c r="B113" s="48">
        <v>0</v>
      </c>
      <c r="C113" s="49">
        <v>0</v>
      </c>
      <c r="D113" s="50">
        <v>0</v>
      </c>
      <c r="E113" s="51"/>
    </row>
    <row r="114" spans="1:5" ht="21" customHeight="1">
      <c r="A114" s="12" t="s">
        <v>146</v>
      </c>
      <c r="B114" s="48">
        <v>0</v>
      </c>
      <c r="C114" s="49">
        <v>0</v>
      </c>
      <c r="D114" s="50">
        <v>0</v>
      </c>
      <c r="E114" s="51"/>
    </row>
    <row r="115" spans="1:5" ht="21" customHeight="1">
      <c r="A115" s="35" t="s">
        <v>147</v>
      </c>
      <c r="B115" s="48">
        <f>SUM(B116:B119)</f>
        <v>0</v>
      </c>
      <c r="C115" s="49">
        <f>SUM(C116:C119)</f>
        <v>0</v>
      </c>
      <c r="D115" s="49">
        <f>SUM(D116:D119)</f>
        <v>0</v>
      </c>
      <c r="E115" s="48"/>
    </row>
    <row r="116" spans="1:5" ht="21" customHeight="1">
      <c r="A116" s="12" t="s">
        <v>148</v>
      </c>
      <c r="B116" s="48">
        <v>0</v>
      </c>
      <c r="C116" s="49">
        <v>0</v>
      </c>
      <c r="D116" s="50">
        <v>0</v>
      </c>
      <c r="E116" s="51"/>
    </row>
    <row r="117" spans="1:5" ht="21" customHeight="1">
      <c r="A117" s="12" t="s">
        <v>149</v>
      </c>
      <c r="B117" s="48">
        <v>0</v>
      </c>
      <c r="C117" s="49">
        <v>0</v>
      </c>
      <c r="D117" s="50">
        <v>0</v>
      </c>
      <c r="E117" s="51"/>
    </row>
    <row r="118" spans="1:5" ht="21" customHeight="1">
      <c r="A118" s="12" t="s">
        <v>150</v>
      </c>
      <c r="B118" s="48">
        <v>0</v>
      </c>
      <c r="C118" s="49">
        <v>0</v>
      </c>
      <c r="D118" s="50">
        <v>0</v>
      </c>
      <c r="E118" s="51"/>
    </row>
    <row r="119" spans="1:5" ht="21" customHeight="1">
      <c r="A119" s="12" t="s">
        <v>151</v>
      </c>
      <c r="B119" s="48">
        <v>0</v>
      </c>
      <c r="C119" s="49">
        <v>0</v>
      </c>
      <c r="D119" s="50">
        <v>0</v>
      </c>
      <c r="E119" s="51"/>
    </row>
    <row r="120" spans="1:5" ht="21" customHeight="1">
      <c r="A120" s="35" t="s">
        <v>152</v>
      </c>
      <c r="B120" s="48">
        <f>SUM(B121,B126,B131,B136,B145,B152,B161,B164,B167,B168)</f>
        <v>0</v>
      </c>
      <c r="C120" s="49">
        <f>SUM(C121,C126,C131,C136,C145,C152,C161,C164,C167,C168)</f>
        <v>0</v>
      </c>
      <c r="D120" s="49">
        <f>SUM(D121,D126,D131,D136,D145,D152,D161,D164,D167,D168)</f>
        <v>0</v>
      </c>
      <c r="E120" s="48"/>
    </row>
    <row r="121" spans="1:5" ht="21" customHeight="1">
      <c r="A121" s="35" t="s">
        <v>153</v>
      </c>
      <c r="B121" s="48">
        <f>SUM(B122:B125)</f>
        <v>0</v>
      </c>
      <c r="C121" s="49">
        <f>SUM(C122:C125)</f>
        <v>0</v>
      </c>
      <c r="D121" s="49">
        <f>SUM(D122:D125)</f>
        <v>0</v>
      </c>
      <c r="E121" s="48"/>
    </row>
    <row r="122" spans="1:5" ht="21" customHeight="1">
      <c r="A122" s="12" t="s">
        <v>154</v>
      </c>
      <c r="B122" s="48">
        <v>0</v>
      </c>
      <c r="C122" s="49">
        <v>0</v>
      </c>
      <c r="D122" s="50">
        <v>0</v>
      </c>
      <c r="E122" s="51"/>
    </row>
    <row r="123" spans="1:5" ht="21" customHeight="1">
      <c r="A123" s="12" t="s">
        <v>155</v>
      </c>
      <c r="B123" s="48">
        <v>0</v>
      </c>
      <c r="C123" s="49">
        <v>0</v>
      </c>
      <c r="D123" s="50">
        <v>0</v>
      </c>
      <c r="E123" s="51"/>
    </row>
    <row r="124" spans="1:5" ht="21" customHeight="1">
      <c r="A124" s="12" t="s">
        <v>156</v>
      </c>
      <c r="B124" s="48">
        <v>0</v>
      </c>
      <c r="C124" s="49">
        <v>0</v>
      </c>
      <c r="D124" s="50">
        <v>0</v>
      </c>
      <c r="E124" s="51"/>
    </row>
    <row r="125" spans="1:5" ht="21" customHeight="1">
      <c r="A125" s="12" t="s">
        <v>157</v>
      </c>
      <c r="B125" s="48">
        <v>0</v>
      </c>
      <c r="C125" s="49">
        <v>0</v>
      </c>
      <c r="D125" s="50">
        <v>0</v>
      </c>
      <c r="E125" s="51"/>
    </row>
    <row r="126" spans="1:5" ht="21" customHeight="1">
      <c r="A126" s="35" t="s">
        <v>158</v>
      </c>
      <c r="B126" s="48">
        <f>SUM(B127:B130)</f>
        <v>0</v>
      </c>
      <c r="C126" s="49">
        <f>SUM(C127:C130)</f>
        <v>0</v>
      </c>
      <c r="D126" s="49">
        <f>SUM(D127:D130)</f>
        <v>0</v>
      </c>
      <c r="E126" s="48"/>
    </row>
    <row r="127" spans="1:5" ht="21" customHeight="1">
      <c r="A127" s="12" t="s">
        <v>156</v>
      </c>
      <c r="B127" s="48">
        <v>0</v>
      </c>
      <c r="C127" s="49">
        <v>0</v>
      </c>
      <c r="D127" s="50">
        <v>0</v>
      </c>
      <c r="E127" s="51"/>
    </row>
    <row r="128" spans="1:5" ht="21" customHeight="1">
      <c r="A128" s="12" t="s">
        <v>159</v>
      </c>
      <c r="B128" s="48">
        <v>0</v>
      </c>
      <c r="C128" s="49">
        <v>0</v>
      </c>
      <c r="D128" s="50">
        <v>0</v>
      </c>
      <c r="E128" s="51"/>
    </row>
    <row r="129" spans="1:5" ht="21" customHeight="1">
      <c r="A129" s="12" t="s">
        <v>160</v>
      </c>
      <c r="B129" s="48">
        <v>0</v>
      </c>
      <c r="C129" s="49">
        <v>0</v>
      </c>
      <c r="D129" s="50">
        <v>0</v>
      </c>
      <c r="E129" s="51"/>
    </row>
    <row r="130" spans="1:5" ht="21" customHeight="1">
      <c r="A130" s="12" t="s">
        <v>161</v>
      </c>
      <c r="B130" s="48">
        <v>0</v>
      </c>
      <c r="C130" s="49">
        <v>0</v>
      </c>
      <c r="D130" s="50">
        <v>0</v>
      </c>
      <c r="E130" s="51"/>
    </row>
    <row r="131" spans="1:5" ht="21" customHeight="1">
      <c r="A131" s="35" t="s">
        <v>162</v>
      </c>
      <c r="B131" s="48">
        <f>SUM(B132:B135)</f>
        <v>0</v>
      </c>
      <c r="C131" s="49">
        <f>SUM(C132:C135)</f>
        <v>0</v>
      </c>
      <c r="D131" s="49">
        <f>SUM(D132:D135)</f>
        <v>0</v>
      </c>
      <c r="E131" s="48"/>
    </row>
    <row r="132" spans="1:5" ht="21" customHeight="1">
      <c r="A132" s="12" t="s">
        <v>163</v>
      </c>
      <c r="B132" s="48">
        <v>0</v>
      </c>
      <c r="C132" s="49">
        <v>0</v>
      </c>
      <c r="D132" s="50">
        <v>0</v>
      </c>
      <c r="E132" s="51"/>
    </row>
    <row r="133" spans="1:5" ht="21" customHeight="1">
      <c r="A133" s="12" t="s">
        <v>164</v>
      </c>
      <c r="B133" s="48">
        <v>0</v>
      </c>
      <c r="C133" s="49">
        <v>0</v>
      </c>
      <c r="D133" s="50">
        <v>0</v>
      </c>
      <c r="E133" s="51"/>
    </row>
    <row r="134" spans="1:5" ht="21" customHeight="1">
      <c r="A134" s="12" t="s">
        <v>165</v>
      </c>
      <c r="B134" s="48">
        <v>0</v>
      </c>
      <c r="C134" s="49">
        <v>0</v>
      </c>
      <c r="D134" s="50">
        <v>0</v>
      </c>
      <c r="E134" s="51"/>
    </row>
    <row r="135" spans="1:5" ht="21" customHeight="1">
      <c r="A135" s="12" t="s">
        <v>166</v>
      </c>
      <c r="B135" s="48">
        <v>0</v>
      </c>
      <c r="C135" s="49">
        <v>0</v>
      </c>
      <c r="D135" s="50">
        <v>0</v>
      </c>
      <c r="E135" s="51"/>
    </row>
    <row r="136" spans="1:5" ht="21" customHeight="1">
      <c r="A136" s="35" t="s">
        <v>167</v>
      </c>
      <c r="B136" s="48">
        <f>SUM(B137:B144)</f>
        <v>0</v>
      </c>
      <c r="C136" s="49">
        <f>SUM(C137:C144)</f>
        <v>0</v>
      </c>
      <c r="D136" s="49">
        <f>SUM(D137:D144)</f>
        <v>0</v>
      </c>
      <c r="E136" s="48"/>
    </row>
    <row r="137" spans="1:5" ht="21" customHeight="1">
      <c r="A137" s="12" t="s">
        <v>168</v>
      </c>
      <c r="B137" s="48">
        <v>0</v>
      </c>
      <c r="C137" s="49">
        <v>0</v>
      </c>
      <c r="D137" s="50">
        <v>0</v>
      </c>
      <c r="E137" s="51"/>
    </row>
    <row r="138" spans="1:5" ht="21" customHeight="1">
      <c r="A138" s="12" t="s">
        <v>169</v>
      </c>
      <c r="B138" s="48">
        <v>0</v>
      </c>
      <c r="C138" s="49">
        <v>0</v>
      </c>
      <c r="D138" s="50">
        <v>0</v>
      </c>
      <c r="E138" s="51"/>
    </row>
    <row r="139" spans="1:5" ht="21" customHeight="1">
      <c r="A139" s="12" t="s">
        <v>170</v>
      </c>
      <c r="B139" s="48">
        <v>0</v>
      </c>
      <c r="C139" s="49">
        <v>0</v>
      </c>
      <c r="D139" s="50">
        <v>0</v>
      </c>
      <c r="E139" s="51"/>
    </row>
    <row r="140" spans="1:5" ht="21" customHeight="1">
      <c r="A140" s="12" t="s">
        <v>171</v>
      </c>
      <c r="B140" s="48">
        <v>0</v>
      </c>
      <c r="C140" s="49">
        <v>0</v>
      </c>
      <c r="D140" s="50">
        <v>0</v>
      </c>
      <c r="E140" s="51"/>
    </row>
    <row r="141" spans="1:5" ht="21" customHeight="1">
      <c r="A141" s="12" t="s">
        <v>172</v>
      </c>
      <c r="B141" s="48">
        <v>0</v>
      </c>
      <c r="C141" s="49">
        <v>0</v>
      </c>
      <c r="D141" s="50">
        <v>0</v>
      </c>
      <c r="E141" s="51"/>
    </row>
    <row r="142" spans="1:5" ht="21" customHeight="1">
      <c r="A142" s="12" t="s">
        <v>173</v>
      </c>
      <c r="B142" s="48">
        <v>0</v>
      </c>
      <c r="C142" s="49">
        <v>0</v>
      </c>
      <c r="D142" s="50">
        <v>0</v>
      </c>
      <c r="E142" s="51"/>
    </row>
    <row r="143" spans="1:5" ht="21" customHeight="1">
      <c r="A143" s="12" t="s">
        <v>174</v>
      </c>
      <c r="B143" s="48">
        <v>0</v>
      </c>
      <c r="C143" s="49">
        <v>0</v>
      </c>
      <c r="D143" s="50">
        <v>0</v>
      </c>
      <c r="E143" s="51"/>
    </row>
    <row r="144" spans="1:5" ht="21" customHeight="1">
      <c r="A144" s="12" t="s">
        <v>175</v>
      </c>
      <c r="B144" s="48">
        <v>0</v>
      </c>
      <c r="C144" s="49">
        <v>0</v>
      </c>
      <c r="D144" s="50">
        <v>0</v>
      </c>
      <c r="E144" s="51"/>
    </row>
    <row r="145" spans="1:5" ht="21" customHeight="1">
      <c r="A145" s="35" t="s">
        <v>176</v>
      </c>
      <c r="B145" s="48">
        <f>SUM(B146:B151)</f>
        <v>0</v>
      </c>
      <c r="C145" s="49">
        <f>SUM(C146:C151)</f>
        <v>0</v>
      </c>
      <c r="D145" s="49">
        <f>SUM(D146:D151)</f>
        <v>0</v>
      </c>
      <c r="E145" s="48"/>
    </row>
    <row r="146" spans="1:5" ht="21" customHeight="1">
      <c r="A146" s="12" t="s">
        <v>177</v>
      </c>
      <c r="B146" s="48">
        <v>0</v>
      </c>
      <c r="C146" s="49">
        <v>0</v>
      </c>
      <c r="D146" s="50">
        <v>0</v>
      </c>
      <c r="E146" s="51"/>
    </row>
    <row r="147" spans="1:5" ht="21" customHeight="1">
      <c r="A147" s="12" t="s">
        <v>178</v>
      </c>
      <c r="B147" s="48">
        <v>0</v>
      </c>
      <c r="C147" s="49">
        <v>0</v>
      </c>
      <c r="D147" s="50">
        <v>0</v>
      </c>
      <c r="E147" s="51"/>
    </row>
    <row r="148" spans="1:5" ht="21" customHeight="1">
      <c r="A148" s="12" t="s">
        <v>179</v>
      </c>
      <c r="B148" s="48">
        <v>0</v>
      </c>
      <c r="C148" s="49">
        <v>0</v>
      </c>
      <c r="D148" s="50">
        <v>0</v>
      </c>
      <c r="E148" s="51"/>
    </row>
    <row r="149" spans="1:5" ht="21" customHeight="1">
      <c r="A149" s="12" t="s">
        <v>180</v>
      </c>
      <c r="B149" s="48">
        <v>0</v>
      </c>
      <c r="C149" s="49">
        <v>0</v>
      </c>
      <c r="D149" s="40">
        <v>0</v>
      </c>
      <c r="E149" s="51"/>
    </row>
    <row r="150" spans="1:5" ht="21" customHeight="1">
      <c r="A150" s="12" t="s">
        <v>181</v>
      </c>
      <c r="B150" s="48">
        <v>0</v>
      </c>
      <c r="C150" s="49">
        <v>0</v>
      </c>
      <c r="D150" s="50">
        <v>0</v>
      </c>
      <c r="E150" s="51"/>
    </row>
    <row r="151" spans="1:5" ht="21" customHeight="1">
      <c r="A151" s="12" t="s">
        <v>182</v>
      </c>
      <c r="B151" s="48">
        <v>0</v>
      </c>
      <c r="C151" s="49">
        <v>0</v>
      </c>
      <c r="D151" s="50">
        <v>0</v>
      </c>
      <c r="E151" s="51"/>
    </row>
    <row r="152" spans="1:5" ht="21" customHeight="1">
      <c r="A152" s="35" t="s">
        <v>183</v>
      </c>
      <c r="B152" s="48">
        <f>SUM(B153:B160)</f>
        <v>0</v>
      </c>
      <c r="C152" s="49">
        <f>SUM(C153:C160)</f>
        <v>0</v>
      </c>
      <c r="D152" s="49">
        <f>SUM(D153:D160)</f>
        <v>0</v>
      </c>
      <c r="E152" s="48"/>
    </row>
    <row r="153" spans="1:5" ht="21" customHeight="1">
      <c r="A153" s="12" t="s">
        <v>184</v>
      </c>
      <c r="B153" s="48">
        <v>0</v>
      </c>
      <c r="C153" s="49">
        <v>0</v>
      </c>
      <c r="D153" s="50">
        <v>0</v>
      </c>
      <c r="E153" s="51"/>
    </row>
    <row r="154" spans="1:5" ht="21" customHeight="1">
      <c r="A154" s="12" t="s">
        <v>185</v>
      </c>
      <c r="B154" s="48">
        <v>0</v>
      </c>
      <c r="C154" s="49">
        <v>0</v>
      </c>
      <c r="D154" s="50">
        <v>0</v>
      </c>
      <c r="E154" s="51"/>
    </row>
    <row r="155" spans="1:5" ht="21" customHeight="1">
      <c r="A155" s="12" t="s">
        <v>186</v>
      </c>
      <c r="B155" s="48">
        <v>0</v>
      </c>
      <c r="C155" s="49">
        <v>0</v>
      </c>
      <c r="D155" s="50">
        <v>0</v>
      </c>
      <c r="E155" s="51"/>
    </row>
    <row r="156" spans="1:5" ht="21" customHeight="1">
      <c r="A156" s="12" t="s">
        <v>187</v>
      </c>
      <c r="B156" s="48">
        <v>0</v>
      </c>
      <c r="C156" s="49">
        <v>0</v>
      </c>
      <c r="D156" s="50">
        <v>0</v>
      </c>
      <c r="E156" s="51"/>
    </row>
    <row r="157" spans="1:5" ht="21" customHeight="1">
      <c r="A157" s="12" t="s">
        <v>188</v>
      </c>
      <c r="B157" s="48">
        <v>0</v>
      </c>
      <c r="C157" s="49">
        <v>0</v>
      </c>
      <c r="D157" s="50">
        <v>0</v>
      </c>
      <c r="E157" s="51"/>
    </row>
    <row r="158" spans="1:5" ht="21" customHeight="1">
      <c r="A158" s="12" t="s">
        <v>189</v>
      </c>
      <c r="B158" s="48">
        <v>0</v>
      </c>
      <c r="C158" s="49">
        <v>0</v>
      </c>
      <c r="D158" s="50">
        <v>0</v>
      </c>
      <c r="E158" s="51"/>
    </row>
    <row r="159" spans="1:5" ht="21" customHeight="1">
      <c r="A159" s="12" t="s">
        <v>190</v>
      </c>
      <c r="B159" s="48">
        <v>0</v>
      </c>
      <c r="C159" s="49">
        <v>0</v>
      </c>
      <c r="D159" s="50">
        <v>0</v>
      </c>
      <c r="E159" s="51"/>
    </row>
    <row r="160" spans="1:5" ht="21" customHeight="1">
      <c r="A160" s="12" t="s">
        <v>191</v>
      </c>
      <c r="B160" s="48">
        <v>0</v>
      </c>
      <c r="C160" s="49">
        <v>0</v>
      </c>
      <c r="D160" s="50">
        <v>0</v>
      </c>
      <c r="E160" s="51"/>
    </row>
    <row r="161" spans="1:5" ht="21" customHeight="1">
      <c r="A161" s="35" t="s">
        <v>192</v>
      </c>
      <c r="B161" s="48">
        <f>SUM(B162:B163)</f>
        <v>0</v>
      </c>
      <c r="C161" s="49">
        <f>SUM(C162:C163)</f>
        <v>0</v>
      </c>
      <c r="D161" s="49">
        <f>SUM(D162:D163)</f>
        <v>0</v>
      </c>
      <c r="E161" s="48"/>
    </row>
    <row r="162" spans="1:5" ht="21" customHeight="1">
      <c r="A162" s="12" t="s">
        <v>193</v>
      </c>
      <c r="B162" s="48">
        <v>0</v>
      </c>
      <c r="C162" s="49">
        <v>0</v>
      </c>
      <c r="D162" s="50">
        <v>0</v>
      </c>
      <c r="E162" s="51"/>
    </row>
    <row r="163" spans="1:5" ht="21" customHeight="1">
      <c r="A163" s="12" t="s">
        <v>194</v>
      </c>
      <c r="B163" s="48">
        <v>0</v>
      </c>
      <c r="C163" s="49">
        <v>0</v>
      </c>
      <c r="D163" s="50">
        <v>0</v>
      </c>
      <c r="E163" s="51"/>
    </row>
    <row r="164" spans="1:5" ht="21" customHeight="1">
      <c r="A164" s="35" t="s">
        <v>195</v>
      </c>
      <c r="B164" s="48">
        <f>SUM(B165:B166)</f>
        <v>0</v>
      </c>
      <c r="C164" s="49">
        <f>SUM(C165:C166)</f>
        <v>0</v>
      </c>
      <c r="D164" s="49">
        <f>SUM(D165:D166)</f>
        <v>0</v>
      </c>
      <c r="E164" s="48"/>
    </row>
    <row r="165" spans="1:5" ht="21" customHeight="1">
      <c r="A165" s="12" t="s">
        <v>193</v>
      </c>
      <c r="B165" s="48">
        <v>0</v>
      </c>
      <c r="C165" s="49">
        <v>0</v>
      </c>
      <c r="D165" s="50">
        <v>0</v>
      </c>
      <c r="E165" s="51"/>
    </row>
    <row r="166" spans="1:5" ht="21" customHeight="1">
      <c r="A166" s="12" t="s">
        <v>196</v>
      </c>
      <c r="B166" s="48">
        <v>0</v>
      </c>
      <c r="C166" s="49">
        <v>0</v>
      </c>
      <c r="D166" s="50">
        <v>0</v>
      </c>
      <c r="E166" s="51"/>
    </row>
    <row r="167" spans="1:5" ht="21" customHeight="1">
      <c r="A167" s="35" t="s">
        <v>197</v>
      </c>
      <c r="B167" s="48">
        <v>0</v>
      </c>
      <c r="C167" s="49">
        <v>0</v>
      </c>
      <c r="D167" s="50">
        <v>0</v>
      </c>
      <c r="E167" s="13"/>
    </row>
    <row r="168" spans="1:5" ht="21" customHeight="1">
      <c r="A168" s="35" t="s">
        <v>198</v>
      </c>
      <c r="B168" s="48">
        <f>SUM(B169:B171)</f>
        <v>0</v>
      </c>
      <c r="C168" s="49">
        <f>SUM(C169:C171)</f>
        <v>0</v>
      </c>
      <c r="D168" s="49">
        <f>SUM(D169:D171)</f>
        <v>0</v>
      </c>
      <c r="E168" s="48"/>
    </row>
    <row r="169" spans="1:5" ht="21" customHeight="1">
      <c r="A169" s="12" t="s">
        <v>199</v>
      </c>
      <c r="B169" s="48">
        <v>0</v>
      </c>
      <c r="C169" s="49">
        <v>0</v>
      </c>
      <c r="D169" s="50">
        <v>0</v>
      </c>
      <c r="E169" s="51"/>
    </row>
    <row r="170" spans="1:5" ht="21" customHeight="1">
      <c r="A170" s="12" t="s">
        <v>200</v>
      </c>
      <c r="B170" s="48">
        <v>0</v>
      </c>
      <c r="C170" s="49">
        <v>0</v>
      </c>
      <c r="D170" s="50">
        <v>0</v>
      </c>
      <c r="E170" s="51"/>
    </row>
    <row r="171" spans="1:5" ht="21" customHeight="1">
      <c r="A171" s="12" t="s">
        <v>201</v>
      </c>
      <c r="B171" s="48">
        <v>0</v>
      </c>
      <c r="C171" s="49">
        <v>0</v>
      </c>
      <c r="D171" s="50">
        <v>0</v>
      </c>
      <c r="E171" s="51"/>
    </row>
    <row r="172" spans="1:5" ht="21" customHeight="1">
      <c r="A172" s="35" t="s">
        <v>202</v>
      </c>
      <c r="B172" s="48">
        <f>B173</f>
        <v>0</v>
      </c>
      <c r="C172" s="49">
        <f>C173</f>
        <v>0</v>
      </c>
      <c r="D172" s="49">
        <f>D173</f>
        <v>0</v>
      </c>
      <c r="E172" s="48"/>
    </row>
    <row r="173" spans="1:5" ht="21" customHeight="1">
      <c r="A173" s="35" t="s">
        <v>203</v>
      </c>
      <c r="B173" s="48">
        <f>SUM(B174:B176)</f>
        <v>0</v>
      </c>
      <c r="C173" s="49">
        <f>SUM(C174:C176)</f>
        <v>0</v>
      </c>
      <c r="D173" s="49">
        <f>SUM(D174:D176)</f>
        <v>0</v>
      </c>
      <c r="E173" s="48"/>
    </row>
    <row r="174" spans="1:5" ht="21" customHeight="1">
      <c r="A174" s="12" t="s">
        <v>204</v>
      </c>
      <c r="B174" s="48">
        <v>0</v>
      </c>
      <c r="C174" s="49">
        <v>0</v>
      </c>
      <c r="D174" s="50">
        <v>0</v>
      </c>
      <c r="E174" s="51"/>
    </row>
    <row r="175" spans="1:5" ht="21" customHeight="1">
      <c r="A175" s="12" t="s">
        <v>205</v>
      </c>
      <c r="B175" s="48">
        <v>0</v>
      </c>
      <c r="C175" s="49">
        <v>0</v>
      </c>
      <c r="D175" s="50">
        <v>0</v>
      </c>
      <c r="E175" s="51"/>
    </row>
    <row r="176" spans="1:5" ht="21" customHeight="1">
      <c r="A176" s="12" t="s">
        <v>206</v>
      </c>
      <c r="B176" s="48">
        <v>0</v>
      </c>
      <c r="C176" s="49">
        <v>0</v>
      </c>
      <c r="D176" s="50">
        <v>0</v>
      </c>
      <c r="E176" s="51"/>
    </row>
    <row r="177" spans="1:5" ht="21" customHeight="1">
      <c r="A177" s="35" t="s">
        <v>207</v>
      </c>
      <c r="B177" s="48">
        <f>B178</f>
        <v>0</v>
      </c>
      <c r="C177" s="49">
        <f>C178</f>
        <v>0</v>
      </c>
      <c r="D177" s="49">
        <f>D178</f>
        <v>0</v>
      </c>
      <c r="E177" s="48"/>
    </row>
    <row r="178" spans="1:5" ht="21" customHeight="1">
      <c r="A178" s="35" t="s">
        <v>208</v>
      </c>
      <c r="B178" s="48">
        <f>SUM(B179:B180)</f>
        <v>0</v>
      </c>
      <c r="C178" s="49">
        <f>SUM(C179:C180)</f>
        <v>0</v>
      </c>
      <c r="D178" s="49">
        <f>SUM(D179:D180)</f>
        <v>0</v>
      </c>
      <c r="E178" s="48"/>
    </row>
    <row r="179" spans="1:5" ht="21" customHeight="1">
      <c r="A179" s="12" t="s">
        <v>209</v>
      </c>
      <c r="B179" s="48">
        <v>0</v>
      </c>
      <c r="C179" s="49">
        <v>0</v>
      </c>
      <c r="D179" s="50">
        <v>0</v>
      </c>
      <c r="E179" s="51"/>
    </row>
    <row r="180" spans="1:5" ht="21" customHeight="1">
      <c r="A180" s="12" t="s">
        <v>210</v>
      </c>
      <c r="B180" s="48">
        <v>0</v>
      </c>
      <c r="C180" s="49">
        <v>0</v>
      </c>
      <c r="D180" s="50">
        <v>0</v>
      </c>
      <c r="E180" s="51"/>
    </row>
    <row r="181" spans="1:5" ht="21" customHeight="1">
      <c r="A181" s="35" t="s">
        <v>211</v>
      </c>
      <c r="B181" s="48">
        <f>B182+B186+B195</f>
        <v>1706</v>
      </c>
      <c r="C181" s="49">
        <f>C182+C186+C195</f>
        <v>10406</v>
      </c>
      <c r="D181" s="49">
        <f>D182+D186+D195</f>
        <v>10091</v>
      </c>
      <c r="E181" s="48"/>
    </row>
    <row r="182" spans="1:5" ht="21" customHeight="1">
      <c r="A182" s="35" t="s">
        <v>212</v>
      </c>
      <c r="B182" s="48">
        <f>SUM(B183:B185)</f>
        <v>0</v>
      </c>
      <c r="C182" s="49">
        <f>SUM(C183:C185)</f>
        <v>8700</v>
      </c>
      <c r="D182" s="49">
        <f>SUM(D183:D185)</f>
        <v>8700</v>
      </c>
      <c r="E182" s="48"/>
    </row>
    <row r="183" spans="1:5" ht="21" customHeight="1">
      <c r="A183" s="12" t="s">
        <v>213</v>
      </c>
      <c r="B183" s="48">
        <v>0</v>
      </c>
      <c r="C183" s="49"/>
      <c r="D183" s="50"/>
      <c r="E183" s="51"/>
    </row>
    <row r="184" spans="1:5" ht="21" customHeight="1">
      <c r="A184" s="12" t="s">
        <v>214</v>
      </c>
      <c r="B184" s="48">
        <v>0</v>
      </c>
      <c r="C184" s="49">
        <v>8700</v>
      </c>
      <c r="D184" s="50">
        <v>8700</v>
      </c>
      <c r="E184" s="51"/>
    </row>
    <row r="185" spans="1:5" ht="21" customHeight="1">
      <c r="A185" s="12" t="s">
        <v>215</v>
      </c>
      <c r="B185" s="48">
        <v>0</v>
      </c>
      <c r="C185" s="49">
        <v>0</v>
      </c>
      <c r="D185" s="50">
        <v>0</v>
      </c>
      <c r="E185" s="51"/>
    </row>
    <row r="186" spans="1:5" ht="21" customHeight="1">
      <c r="A186" s="35" t="s">
        <v>216</v>
      </c>
      <c r="B186" s="48">
        <f>SUM(B187:B194)</f>
        <v>89</v>
      </c>
      <c r="C186" s="49">
        <f>SUM(C187:C194)</f>
        <v>89</v>
      </c>
      <c r="D186" s="49">
        <f>SUM(D187:D194)</f>
        <v>37</v>
      </c>
      <c r="E186" s="48"/>
    </row>
    <row r="187" spans="1:5" ht="21" customHeight="1">
      <c r="A187" s="12" t="s">
        <v>217</v>
      </c>
      <c r="B187" s="48">
        <v>0</v>
      </c>
      <c r="C187" s="49">
        <v>0</v>
      </c>
      <c r="D187" s="53">
        <v>0</v>
      </c>
      <c r="E187" s="51"/>
    </row>
    <row r="188" spans="1:5" ht="21" customHeight="1">
      <c r="A188" s="12" t="s">
        <v>218</v>
      </c>
      <c r="B188" s="48">
        <v>0</v>
      </c>
      <c r="C188" s="49">
        <v>0</v>
      </c>
      <c r="D188" s="53">
        <v>0</v>
      </c>
      <c r="E188" s="51"/>
    </row>
    <row r="189" spans="1:5" ht="21" customHeight="1">
      <c r="A189" s="12" t="s">
        <v>219</v>
      </c>
      <c r="B189" s="48">
        <v>0</v>
      </c>
      <c r="C189" s="49">
        <v>0</v>
      </c>
      <c r="D189" s="53">
        <v>0</v>
      </c>
      <c r="E189" s="51"/>
    </row>
    <row r="190" spans="1:5" ht="21" customHeight="1">
      <c r="A190" s="12" t="s">
        <v>220</v>
      </c>
      <c r="B190" s="48">
        <v>0</v>
      </c>
      <c r="C190" s="49">
        <v>0</v>
      </c>
      <c r="D190" s="53">
        <v>0</v>
      </c>
      <c r="E190" s="51"/>
    </row>
    <row r="191" spans="1:5" ht="21" customHeight="1">
      <c r="A191" s="12" t="s">
        <v>221</v>
      </c>
      <c r="B191" s="48">
        <v>0</v>
      </c>
      <c r="C191" s="49">
        <v>0</v>
      </c>
      <c r="D191" s="53">
        <v>0</v>
      </c>
      <c r="E191" s="51"/>
    </row>
    <row r="192" spans="1:5" ht="21" customHeight="1">
      <c r="A192" s="12" t="s">
        <v>222</v>
      </c>
      <c r="B192" s="48">
        <v>0</v>
      </c>
      <c r="C192" s="49">
        <v>0</v>
      </c>
      <c r="D192" s="53">
        <v>0</v>
      </c>
      <c r="E192" s="51"/>
    </row>
    <row r="193" spans="1:5" ht="21" customHeight="1">
      <c r="A193" s="12" t="s">
        <v>223</v>
      </c>
      <c r="B193" s="48">
        <v>0</v>
      </c>
      <c r="C193" s="49">
        <v>0</v>
      </c>
      <c r="D193" s="53">
        <v>0</v>
      </c>
      <c r="E193" s="51"/>
    </row>
    <row r="194" spans="1:5" ht="21" customHeight="1">
      <c r="A194" s="12" t="s">
        <v>224</v>
      </c>
      <c r="B194" s="48">
        <v>89</v>
      </c>
      <c r="C194" s="49">
        <v>89</v>
      </c>
      <c r="D194" s="53">
        <v>37</v>
      </c>
      <c r="E194" s="51"/>
    </row>
    <row r="195" spans="1:5" ht="21" customHeight="1">
      <c r="A195" s="35" t="s">
        <v>225</v>
      </c>
      <c r="B195" s="48">
        <f>SUM(B196:B206)</f>
        <v>1617</v>
      </c>
      <c r="C195" s="49">
        <f>SUM(C196:C206)</f>
        <v>1617</v>
      </c>
      <c r="D195" s="49">
        <f>SUM(D196:D206)</f>
        <v>1354</v>
      </c>
      <c r="E195" s="48"/>
    </row>
    <row r="196" spans="1:5" ht="21" customHeight="1">
      <c r="A196" s="12" t="s">
        <v>226</v>
      </c>
      <c r="B196" s="48">
        <v>0</v>
      </c>
      <c r="C196" s="49">
        <v>0</v>
      </c>
      <c r="D196" s="53">
        <v>0</v>
      </c>
      <c r="E196" s="51"/>
    </row>
    <row r="197" spans="1:5" ht="21" customHeight="1">
      <c r="A197" s="12" t="s">
        <v>227</v>
      </c>
      <c r="B197" s="48">
        <v>1617</v>
      </c>
      <c r="C197" s="49">
        <v>1617</v>
      </c>
      <c r="D197" s="53">
        <v>1086</v>
      </c>
      <c r="E197" s="51"/>
    </row>
    <row r="198" spans="1:5" ht="21" customHeight="1">
      <c r="A198" s="12" t="s">
        <v>228</v>
      </c>
      <c r="B198" s="48"/>
      <c r="C198" s="49">
        <v>0</v>
      </c>
      <c r="D198" s="53">
        <v>30</v>
      </c>
      <c r="E198" s="51"/>
    </row>
    <row r="199" spans="1:5" ht="21" customHeight="1">
      <c r="A199" s="12" t="s">
        <v>229</v>
      </c>
      <c r="B199" s="48"/>
      <c r="C199" s="49">
        <v>0</v>
      </c>
      <c r="D199" s="53">
        <v>49</v>
      </c>
      <c r="E199" s="51"/>
    </row>
    <row r="200" spans="1:5" ht="21" customHeight="1">
      <c r="A200" s="12" t="s">
        <v>230</v>
      </c>
      <c r="B200" s="48">
        <v>0</v>
      </c>
      <c r="C200" s="49">
        <v>0</v>
      </c>
      <c r="D200" s="53">
        <v>0</v>
      </c>
      <c r="E200" s="51"/>
    </row>
    <row r="201" spans="1:5" ht="21" customHeight="1">
      <c r="A201" s="12" t="s">
        <v>231</v>
      </c>
      <c r="B201" s="48"/>
      <c r="C201" s="49">
        <v>0</v>
      </c>
      <c r="D201" s="53">
        <v>99</v>
      </c>
      <c r="E201" s="51"/>
    </row>
    <row r="202" spans="1:5" ht="21" customHeight="1">
      <c r="A202" s="12" t="s">
        <v>232</v>
      </c>
      <c r="B202" s="48">
        <v>0</v>
      </c>
      <c r="C202" s="49">
        <v>0</v>
      </c>
      <c r="D202" s="53">
        <v>0</v>
      </c>
      <c r="E202" s="51"/>
    </row>
    <row r="203" spans="1:5" ht="21" customHeight="1">
      <c r="A203" s="12" t="s">
        <v>233</v>
      </c>
      <c r="B203" s="48">
        <v>0</v>
      </c>
      <c r="C203" s="49">
        <v>0</v>
      </c>
      <c r="D203" s="53">
        <v>0</v>
      </c>
      <c r="E203" s="51"/>
    </row>
    <row r="204" spans="1:5" ht="21" customHeight="1">
      <c r="A204" s="12" t="s">
        <v>234</v>
      </c>
      <c r="B204" s="48">
        <v>0</v>
      </c>
      <c r="C204" s="49">
        <v>0</v>
      </c>
      <c r="D204" s="53">
        <v>0</v>
      </c>
      <c r="E204" s="51"/>
    </row>
    <row r="205" spans="1:5" ht="21" customHeight="1">
      <c r="A205" s="12" t="s">
        <v>235</v>
      </c>
      <c r="B205" s="48"/>
      <c r="C205" s="49">
        <v>0</v>
      </c>
      <c r="D205" s="53">
        <v>90</v>
      </c>
      <c r="E205" s="51"/>
    </row>
    <row r="206" spans="1:5" ht="21" customHeight="1">
      <c r="A206" s="12" t="s">
        <v>236</v>
      </c>
      <c r="B206" s="48">
        <v>0</v>
      </c>
      <c r="C206" s="49">
        <v>0</v>
      </c>
      <c r="D206" s="53">
        <v>0</v>
      </c>
      <c r="E206" s="51"/>
    </row>
    <row r="207" spans="1:5" ht="21" customHeight="1">
      <c r="A207" s="35" t="s">
        <v>237</v>
      </c>
      <c r="B207" s="48">
        <f>B208</f>
        <v>2656</v>
      </c>
      <c r="C207" s="49">
        <f>C208</f>
        <v>2656</v>
      </c>
      <c r="D207" s="49">
        <f>D208</f>
        <v>2655</v>
      </c>
      <c r="E207" s="48"/>
    </row>
    <row r="208" spans="1:5" ht="21" customHeight="1">
      <c r="A208" s="35" t="s">
        <v>238</v>
      </c>
      <c r="B208" s="48">
        <f>SUM(B209:B225)</f>
        <v>2656</v>
      </c>
      <c r="C208" s="49">
        <f>SUM(C209:C225)</f>
        <v>2656</v>
      </c>
      <c r="D208" s="49">
        <f>SUM(D209:D225)</f>
        <v>2655</v>
      </c>
      <c r="E208" s="48"/>
    </row>
    <row r="209" spans="1:5" ht="21" customHeight="1">
      <c r="A209" s="12" t="s">
        <v>239</v>
      </c>
      <c r="B209" s="48">
        <v>0</v>
      </c>
      <c r="C209" s="49">
        <v>0</v>
      </c>
      <c r="D209" s="53">
        <v>0</v>
      </c>
      <c r="E209" s="51"/>
    </row>
    <row r="210" spans="1:5" ht="21" customHeight="1">
      <c r="A210" s="12" t="s">
        <v>240</v>
      </c>
      <c r="B210" s="48">
        <v>0</v>
      </c>
      <c r="C210" s="49">
        <v>0</v>
      </c>
      <c r="D210" s="53">
        <v>0</v>
      </c>
      <c r="E210" s="51"/>
    </row>
    <row r="211" spans="1:5" ht="21" customHeight="1">
      <c r="A211" s="12" t="s">
        <v>241</v>
      </c>
      <c r="B211" s="48">
        <v>0</v>
      </c>
      <c r="C211" s="49">
        <v>0</v>
      </c>
      <c r="D211" s="53">
        <v>0</v>
      </c>
      <c r="E211" s="51"/>
    </row>
    <row r="212" spans="1:5" ht="21" customHeight="1">
      <c r="A212" s="12" t="s">
        <v>242</v>
      </c>
      <c r="B212" s="48">
        <v>2656</v>
      </c>
      <c r="C212" s="49">
        <v>2656</v>
      </c>
      <c r="D212" s="53">
        <v>1918</v>
      </c>
      <c r="E212" s="51"/>
    </row>
    <row r="213" spans="1:5" ht="21" customHeight="1">
      <c r="A213" s="12" t="s">
        <v>243</v>
      </c>
      <c r="B213" s="48">
        <v>0</v>
      </c>
      <c r="C213" s="49">
        <v>0</v>
      </c>
      <c r="D213" s="53">
        <v>0</v>
      </c>
      <c r="E213" s="51"/>
    </row>
    <row r="214" spans="1:5" ht="21" customHeight="1">
      <c r="A214" s="12" t="s">
        <v>244</v>
      </c>
      <c r="B214" s="48">
        <v>0</v>
      </c>
      <c r="C214" s="49">
        <v>0</v>
      </c>
      <c r="D214" s="53">
        <v>0</v>
      </c>
      <c r="E214" s="51"/>
    </row>
    <row r="215" spans="1:5" ht="21" customHeight="1">
      <c r="A215" s="12" t="s">
        <v>245</v>
      </c>
      <c r="B215" s="48">
        <v>0</v>
      </c>
      <c r="C215" s="49">
        <v>0</v>
      </c>
      <c r="D215" s="53">
        <v>0</v>
      </c>
      <c r="E215" s="51"/>
    </row>
    <row r="216" spans="1:5" ht="21" customHeight="1">
      <c r="A216" s="12" t="s">
        <v>246</v>
      </c>
      <c r="B216" s="48">
        <v>0</v>
      </c>
      <c r="C216" s="49">
        <v>0</v>
      </c>
      <c r="D216" s="53">
        <v>0</v>
      </c>
      <c r="E216" s="51"/>
    </row>
    <row r="217" spans="1:5" ht="21" customHeight="1">
      <c r="A217" s="12" t="s">
        <v>247</v>
      </c>
      <c r="B217" s="48">
        <v>0</v>
      </c>
      <c r="C217" s="49">
        <v>0</v>
      </c>
      <c r="D217" s="53">
        <v>0</v>
      </c>
      <c r="E217" s="51"/>
    </row>
    <row r="218" spans="1:5" ht="21" customHeight="1">
      <c r="A218" s="12" t="s">
        <v>248</v>
      </c>
      <c r="B218" s="48">
        <v>0</v>
      </c>
      <c r="C218" s="49">
        <v>0</v>
      </c>
      <c r="D218" s="53">
        <v>0</v>
      </c>
      <c r="E218" s="51"/>
    </row>
    <row r="219" spans="1:5" ht="21" customHeight="1">
      <c r="A219" s="12" t="s">
        <v>249</v>
      </c>
      <c r="B219" s="48">
        <v>0</v>
      </c>
      <c r="C219" s="49">
        <v>0</v>
      </c>
      <c r="D219" s="53">
        <v>0</v>
      </c>
      <c r="E219" s="51"/>
    </row>
    <row r="220" spans="1:5" ht="21" customHeight="1">
      <c r="A220" s="12" t="s">
        <v>250</v>
      </c>
      <c r="B220" s="48">
        <v>0</v>
      </c>
      <c r="C220" s="49">
        <v>0</v>
      </c>
      <c r="D220" s="53">
        <v>0</v>
      </c>
      <c r="E220" s="51"/>
    </row>
    <row r="221" spans="1:5" ht="21" customHeight="1">
      <c r="A221" s="12" t="s">
        <v>251</v>
      </c>
      <c r="B221" s="48"/>
      <c r="C221" s="49">
        <v>0</v>
      </c>
      <c r="D221" s="53">
        <v>737</v>
      </c>
      <c r="E221" s="51"/>
    </row>
    <row r="222" spans="1:5" ht="21" customHeight="1">
      <c r="A222" s="12" t="s">
        <v>252</v>
      </c>
      <c r="B222" s="48">
        <v>0</v>
      </c>
      <c r="C222" s="49">
        <v>0</v>
      </c>
      <c r="D222" s="53">
        <v>0</v>
      </c>
      <c r="E222" s="51"/>
    </row>
    <row r="223" spans="1:5" ht="21" customHeight="1">
      <c r="A223" s="12" t="s">
        <v>253</v>
      </c>
      <c r="B223" s="48">
        <v>0</v>
      </c>
      <c r="C223" s="49">
        <v>0</v>
      </c>
      <c r="D223" s="53">
        <v>0</v>
      </c>
      <c r="E223" s="51"/>
    </row>
    <row r="224" spans="1:5" ht="21" customHeight="1">
      <c r="A224" s="12" t="s">
        <v>254</v>
      </c>
      <c r="B224" s="48">
        <v>0</v>
      </c>
      <c r="C224" s="49">
        <v>0</v>
      </c>
      <c r="D224" s="53">
        <v>0</v>
      </c>
      <c r="E224" s="51"/>
    </row>
    <row r="225" spans="1:5" ht="21" customHeight="1">
      <c r="A225" s="12" t="s">
        <v>255</v>
      </c>
      <c r="B225" s="48">
        <v>0</v>
      </c>
      <c r="C225" s="49">
        <v>0</v>
      </c>
      <c r="D225" s="53">
        <v>0</v>
      </c>
      <c r="E225" s="51"/>
    </row>
    <row r="226" spans="1:5" ht="21" customHeight="1">
      <c r="A226" s="35" t="s">
        <v>256</v>
      </c>
      <c r="B226" s="48">
        <f>B227</f>
        <v>0</v>
      </c>
      <c r="C226" s="49">
        <f>C227</f>
        <v>14</v>
      </c>
      <c r="D226" s="49">
        <f>D227</f>
        <v>13</v>
      </c>
      <c r="E226" s="48"/>
    </row>
    <row r="227" spans="1:5" ht="21" customHeight="1">
      <c r="A227" s="35" t="s">
        <v>257</v>
      </c>
      <c r="B227" s="48">
        <f>SUM(B228:B244)</f>
        <v>0</v>
      </c>
      <c r="C227" s="49">
        <f>SUM(C228:C244)</f>
        <v>14</v>
      </c>
      <c r="D227" s="49">
        <f>SUM(D228:D244)</f>
        <v>13</v>
      </c>
      <c r="E227" s="48"/>
    </row>
    <row r="228" spans="1:5" ht="21" customHeight="1">
      <c r="A228" s="12" t="s">
        <v>258</v>
      </c>
      <c r="B228" s="48">
        <v>0</v>
      </c>
      <c r="C228" s="49">
        <v>0</v>
      </c>
      <c r="D228" s="53">
        <v>0</v>
      </c>
      <c r="E228" s="51"/>
    </row>
    <row r="229" spans="1:5" ht="21" customHeight="1">
      <c r="A229" s="12" t="s">
        <v>259</v>
      </c>
      <c r="B229" s="48">
        <v>0</v>
      </c>
      <c r="C229" s="49">
        <v>0</v>
      </c>
      <c r="D229" s="53">
        <v>0</v>
      </c>
      <c r="E229" s="51"/>
    </row>
    <row r="230" spans="1:5" ht="21" customHeight="1">
      <c r="A230" s="12" t="s">
        <v>260</v>
      </c>
      <c r="B230" s="48">
        <v>0</v>
      </c>
      <c r="C230" s="49">
        <v>0</v>
      </c>
      <c r="D230" s="53">
        <v>0</v>
      </c>
      <c r="E230" s="51"/>
    </row>
    <row r="231" spans="1:5" ht="21" customHeight="1">
      <c r="A231" s="12" t="s">
        <v>261</v>
      </c>
      <c r="B231" s="48">
        <v>0</v>
      </c>
      <c r="C231" s="49">
        <v>14</v>
      </c>
      <c r="D231" s="53">
        <v>4</v>
      </c>
      <c r="E231" s="51"/>
    </row>
    <row r="232" spans="1:5" ht="21" customHeight="1">
      <c r="A232" s="12" t="s">
        <v>262</v>
      </c>
      <c r="B232" s="48">
        <v>0</v>
      </c>
      <c r="C232" s="49">
        <v>0</v>
      </c>
      <c r="D232" s="53">
        <v>0</v>
      </c>
      <c r="E232" s="51"/>
    </row>
    <row r="233" spans="1:5" ht="21" customHeight="1">
      <c r="A233" s="12" t="s">
        <v>263</v>
      </c>
      <c r="B233" s="48">
        <v>0</v>
      </c>
      <c r="C233" s="49">
        <v>0</v>
      </c>
      <c r="D233" s="53">
        <v>0</v>
      </c>
      <c r="E233" s="51"/>
    </row>
    <row r="234" spans="1:5" ht="21" customHeight="1">
      <c r="A234" s="12" t="s">
        <v>264</v>
      </c>
      <c r="B234" s="48">
        <v>0</v>
      </c>
      <c r="C234" s="49">
        <v>0</v>
      </c>
      <c r="D234" s="53">
        <v>0</v>
      </c>
      <c r="E234" s="51"/>
    </row>
    <row r="235" spans="1:5" ht="21" customHeight="1">
      <c r="A235" s="12" t="s">
        <v>265</v>
      </c>
      <c r="B235" s="48">
        <v>0</v>
      </c>
      <c r="C235" s="49">
        <v>0</v>
      </c>
      <c r="D235" s="53">
        <v>0</v>
      </c>
      <c r="E235" s="51"/>
    </row>
    <row r="236" spans="1:5" ht="21" customHeight="1">
      <c r="A236" s="12" t="s">
        <v>266</v>
      </c>
      <c r="B236" s="48">
        <v>0</v>
      </c>
      <c r="C236" s="49">
        <v>0</v>
      </c>
      <c r="D236" s="53">
        <v>0</v>
      </c>
      <c r="E236" s="51"/>
    </row>
    <row r="237" spans="1:5" ht="21" customHeight="1">
      <c r="A237" s="12" t="s">
        <v>267</v>
      </c>
      <c r="B237" s="48">
        <v>0</v>
      </c>
      <c r="C237" s="49">
        <v>0</v>
      </c>
      <c r="D237" s="53">
        <v>0</v>
      </c>
      <c r="E237" s="51"/>
    </row>
    <row r="238" spans="1:5" ht="21" customHeight="1">
      <c r="A238" s="12" t="s">
        <v>268</v>
      </c>
      <c r="B238" s="48">
        <v>0</v>
      </c>
      <c r="C238" s="49">
        <v>0</v>
      </c>
      <c r="D238" s="53">
        <v>0</v>
      </c>
      <c r="E238" s="51"/>
    </row>
    <row r="239" spans="1:5" ht="21" customHeight="1">
      <c r="A239" s="12" t="s">
        <v>269</v>
      </c>
      <c r="B239" s="48">
        <v>0</v>
      </c>
      <c r="C239" s="49">
        <v>0</v>
      </c>
      <c r="D239" s="53">
        <v>0</v>
      </c>
      <c r="E239" s="51"/>
    </row>
    <row r="240" spans="1:5" ht="21" customHeight="1">
      <c r="A240" s="12" t="s">
        <v>270</v>
      </c>
      <c r="B240" s="48">
        <v>0</v>
      </c>
      <c r="C240" s="49">
        <v>0</v>
      </c>
      <c r="D240" s="53">
        <v>0</v>
      </c>
      <c r="E240" s="51"/>
    </row>
    <row r="241" spans="1:5" ht="21" customHeight="1">
      <c r="A241" s="12" t="s">
        <v>271</v>
      </c>
      <c r="B241" s="48">
        <v>0</v>
      </c>
      <c r="C241" s="49">
        <v>0</v>
      </c>
      <c r="D241" s="53">
        <v>0</v>
      </c>
      <c r="E241" s="51"/>
    </row>
    <row r="242" spans="1:5" ht="21" customHeight="1">
      <c r="A242" s="12" t="s">
        <v>272</v>
      </c>
      <c r="B242" s="48">
        <v>0</v>
      </c>
      <c r="C242" s="49">
        <v>0</v>
      </c>
      <c r="D242" s="53">
        <v>0</v>
      </c>
      <c r="E242" s="51"/>
    </row>
    <row r="243" spans="1:5" ht="21" customHeight="1">
      <c r="A243" s="12" t="s">
        <v>273</v>
      </c>
      <c r="B243" s="48">
        <v>0</v>
      </c>
      <c r="C243" s="49">
        <v>0</v>
      </c>
      <c r="D243" s="53">
        <v>9</v>
      </c>
      <c r="E243" s="51"/>
    </row>
    <row r="244" spans="1:5" ht="21" customHeight="1">
      <c r="A244" s="12" t="s">
        <v>274</v>
      </c>
      <c r="B244" s="48">
        <v>0</v>
      </c>
      <c r="C244" s="49">
        <v>0</v>
      </c>
      <c r="D244" s="53">
        <v>0</v>
      </c>
      <c r="E244" s="51"/>
    </row>
    <row r="245" spans="1:5" ht="21" customHeight="1">
      <c r="A245" s="35" t="s">
        <v>275</v>
      </c>
      <c r="B245" s="48">
        <f>B246</f>
        <v>0</v>
      </c>
      <c r="C245" s="49">
        <f>C246</f>
        <v>33201</v>
      </c>
      <c r="D245" s="49">
        <f>D246</f>
        <v>33201</v>
      </c>
      <c r="E245" s="48"/>
    </row>
    <row r="246" spans="1:5" ht="21" customHeight="1">
      <c r="A246" s="12" t="s">
        <v>276</v>
      </c>
      <c r="B246" s="48">
        <v>0</v>
      </c>
      <c r="C246" s="49">
        <v>33201</v>
      </c>
      <c r="D246" s="53">
        <v>33201</v>
      </c>
      <c r="E246" s="51"/>
    </row>
    <row r="247" spans="1:5" ht="21" customHeight="1">
      <c r="A247" s="12" t="s">
        <v>277</v>
      </c>
      <c r="B247" s="48">
        <v>0</v>
      </c>
      <c r="C247" s="49">
        <v>0</v>
      </c>
      <c r="D247" s="53">
        <v>0</v>
      </c>
      <c r="E247" s="51"/>
    </row>
    <row r="248" spans="1:5" ht="21" customHeight="1">
      <c r="A248" s="54" t="s">
        <v>278</v>
      </c>
      <c r="B248" s="55">
        <f>SUM(B4,B12,B27,B39,B50,B96,B120,B172,B177,B181,B207,B226,B245)</f>
        <v>52241</v>
      </c>
      <c r="C248" s="56">
        <f>SUM(C4,C12,C27,C39,C50,C96,C120,C172,C177,C181,C207,C226,C245)</f>
        <v>64759</v>
      </c>
      <c r="D248" s="56">
        <f>SUM(D4,D12,D27,D39,D50,D96,D120,D172,D177,D181,D207,D226,D245)</f>
        <v>61888</v>
      </c>
      <c r="E248" s="55"/>
    </row>
    <row r="249" spans="1:5" ht="21" customHeight="1">
      <c r="A249" s="57" t="s">
        <v>279</v>
      </c>
      <c r="B249" s="48"/>
      <c r="C249" s="58"/>
      <c r="D249" s="59"/>
      <c r="E249" s="51"/>
    </row>
    <row r="250" spans="1:5" ht="21" customHeight="1">
      <c r="A250" s="13" t="s">
        <v>280</v>
      </c>
      <c r="B250" s="48"/>
      <c r="C250" s="58"/>
      <c r="D250" s="59"/>
      <c r="E250" s="51"/>
    </row>
    <row r="251" spans="1:5" ht="21" customHeight="1">
      <c r="A251" s="13" t="s">
        <v>281</v>
      </c>
      <c r="B251" s="48"/>
      <c r="C251" s="58"/>
      <c r="D251" s="59"/>
      <c r="E251" s="51"/>
    </row>
    <row r="252" spans="1:5" ht="21" customHeight="1">
      <c r="A252" s="13" t="s">
        <v>282</v>
      </c>
      <c r="B252" s="48"/>
      <c r="C252" s="56"/>
      <c r="D252" s="60"/>
      <c r="E252" s="51"/>
    </row>
    <row r="253" spans="1:5" ht="21" customHeight="1">
      <c r="A253" s="13" t="s">
        <v>283</v>
      </c>
      <c r="B253" s="48">
        <v>50000</v>
      </c>
      <c r="C253" s="56">
        <v>39583</v>
      </c>
      <c r="D253" s="60">
        <v>23103</v>
      </c>
      <c r="E253" s="51"/>
    </row>
    <row r="254" spans="1:5" ht="21" customHeight="1">
      <c r="A254" s="13" t="s">
        <v>284</v>
      </c>
      <c r="B254" s="48"/>
      <c r="C254" s="56"/>
      <c r="D254" s="60"/>
      <c r="E254" s="51"/>
    </row>
    <row r="255" spans="1:5" ht="21" customHeight="1">
      <c r="A255" s="61" t="s">
        <v>285</v>
      </c>
      <c r="B255" s="48">
        <v>4588</v>
      </c>
      <c r="C255" s="56">
        <v>4588</v>
      </c>
      <c r="D255" s="60">
        <v>4588</v>
      </c>
      <c r="E255" s="51"/>
    </row>
    <row r="256" spans="1:5" ht="21" customHeight="1">
      <c r="A256" s="61" t="s">
        <v>286</v>
      </c>
      <c r="B256" s="48"/>
      <c r="C256" s="56"/>
      <c r="D256" s="60"/>
      <c r="E256" s="51"/>
    </row>
    <row r="257" spans="1:5" ht="21" customHeight="1">
      <c r="A257" s="61"/>
      <c r="B257" s="48"/>
      <c r="C257" s="56"/>
      <c r="D257" s="60"/>
      <c r="E257" s="51"/>
    </row>
    <row r="258" spans="1:5" ht="21" customHeight="1">
      <c r="A258" s="61"/>
      <c r="B258" s="48"/>
      <c r="C258" s="56"/>
      <c r="D258" s="60"/>
      <c r="E258" s="51"/>
    </row>
    <row r="259" spans="1:5" ht="21" customHeight="1">
      <c r="A259" s="61"/>
      <c r="B259" s="48"/>
      <c r="C259" s="56"/>
      <c r="D259" s="60"/>
      <c r="E259" s="51"/>
    </row>
    <row r="260" spans="1:5" ht="21" customHeight="1">
      <c r="A260" s="61"/>
      <c r="B260" s="48"/>
      <c r="C260" s="56"/>
      <c r="D260" s="60"/>
      <c r="E260" s="51"/>
    </row>
    <row r="261" spans="1:5" ht="21" customHeight="1">
      <c r="A261" s="54" t="s">
        <v>287</v>
      </c>
      <c r="B261" s="48">
        <f>SUM(B248:B256)</f>
        <v>106829</v>
      </c>
      <c r="C261" s="56">
        <f>SUM(C248:C256)</f>
        <v>108930</v>
      </c>
      <c r="D261" s="56">
        <f>SUM(D248:D256)</f>
        <v>89579</v>
      </c>
      <c r="E261" s="51"/>
    </row>
  </sheetData>
  <autoFilter ref="A3:E256">
    <extLst/>
  </autoFilter>
  <mergeCells count="1">
    <mergeCell ref="A1:D1"/>
  </mergeCells>
  <phoneticPr fontId="2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XFB261"/>
  <sheetViews>
    <sheetView workbookViewId="0">
      <pane xSplit="1" ySplit="3" topLeftCell="B4" activePane="bottomRight" state="frozen"/>
      <selection pane="topRight"/>
      <selection pane="bottomLeft"/>
      <selection pane="bottomRight" activeCell="C224" sqref="C224"/>
    </sheetView>
  </sheetViews>
  <sheetFormatPr defaultColWidth="10.85546875" defaultRowHeight="12"/>
  <cols>
    <col min="1" max="1" width="75.7109375" style="29" customWidth="1"/>
    <col min="2" max="2" width="8.85546875" style="29" customWidth="1"/>
    <col min="3" max="3" width="13.85546875" style="31" customWidth="1"/>
    <col min="4" max="4" width="11.85546875" style="29" customWidth="1"/>
    <col min="5" max="5" width="10.5703125" style="29" customWidth="1"/>
    <col min="6" max="16382" width="10.85546875" style="29"/>
  </cols>
  <sheetData>
    <row r="1" spans="1:5" s="29" customFormat="1" ht="18" customHeight="1">
      <c r="A1" s="70" t="s">
        <v>288</v>
      </c>
      <c r="B1" s="70"/>
      <c r="C1" s="70"/>
      <c r="D1" s="70"/>
    </row>
    <row r="2" spans="1:5" s="29" customFormat="1" ht="14.25" customHeight="1">
      <c r="A2" s="5"/>
      <c r="B2" s="5"/>
      <c r="C2" s="32"/>
      <c r="D2" s="29" t="s">
        <v>1</v>
      </c>
    </row>
    <row r="3" spans="1:5" s="29" customFormat="1" ht="30" customHeight="1">
      <c r="A3" s="33" t="s">
        <v>2</v>
      </c>
      <c r="B3" s="33" t="s">
        <v>3</v>
      </c>
      <c r="C3" s="33" t="s">
        <v>4</v>
      </c>
      <c r="D3" s="33" t="s">
        <v>5</v>
      </c>
      <c r="E3" s="34" t="s">
        <v>6</v>
      </c>
    </row>
    <row r="4" spans="1:5" s="29" customFormat="1" ht="19.899999999999999" customHeight="1">
      <c r="A4" s="35" t="s">
        <v>46</v>
      </c>
      <c r="B4" s="36">
        <f>SUM(B5)</f>
        <v>0</v>
      </c>
      <c r="C4" s="36">
        <f>SUM(C5)</f>
        <v>0</v>
      </c>
      <c r="D4" s="36">
        <f>SUM(D5)</f>
        <v>0</v>
      </c>
      <c r="E4" s="37"/>
    </row>
    <row r="5" spans="1:5" s="29" customFormat="1" ht="19.899999999999999" customHeight="1">
      <c r="A5" s="35" t="s">
        <v>47</v>
      </c>
      <c r="B5" s="38">
        <f>SUM(B6:B11)</f>
        <v>0</v>
      </c>
      <c r="C5" s="38">
        <f>SUM(C6:C11)</f>
        <v>0</v>
      </c>
      <c r="D5" s="38"/>
      <c r="E5" s="37"/>
    </row>
    <row r="6" spans="1:5" s="29" customFormat="1" ht="19.899999999999999" customHeight="1">
      <c r="A6" s="12" t="s">
        <v>48</v>
      </c>
      <c r="B6" s="38">
        <v>0</v>
      </c>
      <c r="C6" s="38">
        <v>0</v>
      </c>
      <c r="D6" s="38">
        <v>0</v>
      </c>
      <c r="E6" s="37"/>
    </row>
    <row r="7" spans="1:5" s="29" customFormat="1" ht="19.899999999999999" customHeight="1">
      <c r="A7" s="12" t="s">
        <v>49</v>
      </c>
      <c r="B7" s="38">
        <v>0</v>
      </c>
      <c r="C7" s="38">
        <v>0</v>
      </c>
      <c r="D7" s="38">
        <v>0</v>
      </c>
      <c r="E7" s="37"/>
    </row>
    <row r="8" spans="1:5" s="29" customFormat="1" ht="19.899999999999999" customHeight="1">
      <c r="A8" s="12" t="s">
        <v>50</v>
      </c>
      <c r="B8" s="38">
        <v>0</v>
      </c>
      <c r="C8" s="38">
        <v>0</v>
      </c>
      <c r="D8" s="38">
        <v>0</v>
      </c>
      <c r="E8" s="37"/>
    </row>
    <row r="9" spans="1:5" s="29" customFormat="1" ht="19.899999999999999" customHeight="1">
      <c r="A9" s="12" t="s">
        <v>51</v>
      </c>
      <c r="B9" s="38">
        <v>0</v>
      </c>
      <c r="C9" s="38">
        <v>0</v>
      </c>
      <c r="D9" s="38">
        <v>0</v>
      </c>
      <c r="E9" s="37"/>
    </row>
    <row r="10" spans="1:5" s="29" customFormat="1" ht="19.899999999999999" customHeight="1">
      <c r="A10" s="12" t="s">
        <v>52</v>
      </c>
      <c r="B10" s="38">
        <v>0</v>
      </c>
      <c r="C10" s="38">
        <v>0</v>
      </c>
      <c r="D10" s="38">
        <v>0</v>
      </c>
      <c r="E10" s="37"/>
    </row>
    <row r="11" spans="1:5" s="29" customFormat="1" ht="19.899999999999999" customHeight="1">
      <c r="A11" s="12" t="s">
        <v>53</v>
      </c>
      <c r="B11" s="38">
        <v>0</v>
      </c>
      <c r="C11" s="38">
        <v>0</v>
      </c>
      <c r="D11" s="38">
        <v>0</v>
      </c>
      <c r="E11" s="37"/>
    </row>
    <row r="12" spans="1:5" s="29" customFormat="1" ht="19.899999999999999" customHeight="1">
      <c r="A12" s="35" t="s">
        <v>54</v>
      </c>
      <c r="B12" s="38">
        <f>B13+B18+B24</f>
        <v>0</v>
      </c>
      <c r="C12" s="38">
        <f>C13+C18+C24</f>
        <v>0</v>
      </c>
      <c r="D12" s="38">
        <f>D13+D18+D24</f>
        <v>0</v>
      </c>
      <c r="E12" s="37"/>
    </row>
    <row r="13" spans="1:5" s="29" customFormat="1" ht="19.899999999999999" customHeight="1">
      <c r="A13" s="35" t="s">
        <v>55</v>
      </c>
      <c r="B13" s="38">
        <f>SUM(B14:B17)</f>
        <v>0</v>
      </c>
      <c r="C13" s="38">
        <f>SUM(C14:C17)</f>
        <v>0</v>
      </c>
      <c r="D13" s="38">
        <f>SUM(D14:D17)</f>
        <v>0</v>
      </c>
      <c r="E13" s="37"/>
    </row>
    <row r="14" spans="1:5" s="29" customFormat="1" ht="19.899999999999999" customHeight="1">
      <c r="A14" s="12" t="s">
        <v>56</v>
      </c>
      <c r="B14" s="38">
        <v>0</v>
      </c>
      <c r="C14" s="38">
        <v>0</v>
      </c>
      <c r="D14" s="38">
        <v>0</v>
      </c>
      <c r="E14" s="37"/>
    </row>
    <row r="15" spans="1:5" s="29" customFormat="1" ht="19.899999999999999" customHeight="1">
      <c r="A15" s="12" t="s">
        <v>57</v>
      </c>
      <c r="B15" s="38">
        <v>0</v>
      </c>
      <c r="C15" s="38">
        <v>0</v>
      </c>
      <c r="D15" s="38">
        <v>0</v>
      </c>
      <c r="E15" s="37"/>
    </row>
    <row r="16" spans="1:5" s="29" customFormat="1" ht="19.899999999999999" customHeight="1">
      <c r="A16" s="12" t="s">
        <v>58</v>
      </c>
      <c r="B16" s="38">
        <v>0</v>
      </c>
      <c r="C16" s="38">
        <v>0</v>
      </c>
      <c r="D16" s="38">
        <v>0</v>
      </c>
      <c r="E16" s="37"/>
    </row>
    <row r="17" spans="1:5" s="29" customFormat="1" ht="19.899999999999999" customHeight="1">
      <c r="A17" s="12" t="s">
        <v>59</v>
      </c>
      <c r="B17" s="38">
        <v>0</v>
      </c>
      <c r="C17" s="38">
        <v>0</v>
      </c>
      <c r="D17" s="38">
        <v>0</v>
      </c>
      <c r="E17" s="37"/>
    </row>
    <row r="18" spans="1:5" s="29" customFormat="1" ht="19.899999999999999" customHeight="1">
      <c r="A18" s="35" t="s">
        <v>60</v>
      </c>
      <c r="B18" s="38">
        <f>SUM(B19:B23)</f>
        <v>0</v>
      </c>
      <c r="C18" s="38">
        <f>SUM(C19:C23)</f>
        <v>0</v>
      </c>
      <c r="D18" s="38">
        <f>SUM(D19:D23)</f>
        <v>0</v>
      </c>
      <c r="E18" s="37"/>
    </row>
    <row r="19" spans="1:5" s="29" customFormat="1" ht="19.899999999999999" customHeight="1">
      <c r="A19" s="12" t="s">
        <v>61</v>
      </c>
      <c r="B19" s="38">
        <v>0</v>
      </c>
      <c r="C19" s="38">
        <v>0</v>
      </c>
      <c r="D19" s="38">
        <v>0</v>
      </c>
      <c r="E19" s="37"/>
    </row>
    <row r="20" spans="1:5" s="29" customFormat="1" ht="19.899999999999999" customHeight="1">
      <c r="A20" s="12" t="s">
        <v>62</v>
      </c>
      <c r="B20" s="38">
        <v>0</v>
      </c>
      <c r="C20" s="38">
        <v>0</v>
      </c>
      <c r="D20" s="38">
        <v>0</v>
      </c>
      <c r="E20" s="37"/>
    </row>
    <row r="21" spans="1:5" s="29" customFormat="1" ht="19.899999999999999" customHeight="1">
      <c r="A21" s="12" t="s">
        <v>63</v>
      </c>
      <c r="B21" s="38">
        <v>0</v>
      </c>
      <c r="C21" s="38">
        <v>0</v>
      </c>
      <c r="D21" s="38">
        <v>0</v>
      </c>
      <c r="E21" s="37"/>
    </row>
    <row r="22" spans="1:5" s="29" customFormat="1" ht="19.899999999999999" customHeight="1">
      <c r="A22" s="12" t="s">
        <v>64</v>
      </c>
      <c r="B22" s="38">
        <v>0</v>
      </c>
      <c r="C22" s="38">
        <v>0</v>
      </c>
      <c r="D22" s="38">
        <v>0</v>
      </c>
      <c r="E22" s="37"/>
    </row>
    <row r="23" spans="1:5" s="29" customFormat="1" ht="19.899999999999999" customHeight="1">
      <c r="A23" s="12" t="s">
        <v>65</v>
      </c>
      <c r="B23" s="38">
        <v>0</v>
      </c>
      <c r="C23" s="38">
        <v>0</v>
      </c>
      <c r="D23" s="38">
        <v>0</v>
      </c>
      <c r="E23" s="37"/>
    </row>
    <row r="24" spans="1:5" s="29" customFormat="1" ht="19.899999999999999" customHeight="1">
      <c r="A24" s="35" t="s">
        <v>66</v>
      </c>
      <c r="B24" s="38">
        <f>SUM(B25:B26)</f>
        <v>0</v>
      </c>
      <c r="C24" s="38">
        <f>SUM(C25:C26)</f>
        <v>0</v>
      </c>
      <c r="D24" s="38">
        <f>SUM(D25:D26)</f>
        <v>0</v>
      </c>
      <c r="E24" s="37"/>
    </row>
    <row r="25" spans="1:5" s="29" customFormat="1" ht="19.899999999999999" customHeight="1">
      <c r="A25" s="12" t="s">
        <v>67</v>
      </c>
      <c r="B25" s="38">
        <v>0</v>
      </c>
      <c r="C25" s="38">
        <v>0</v>
      </c>
      <c r="D25" s="38">
        <v>0</v>
      </c>
      <c r="E25" s="37"/>
    </row>
    <row r="26" spans="1:5" s="29" customFormat="1" ht="19.899999999999999" customHeight="1">
      <c r="A26" s="12" t="s">
        <v>68</v>
      </c>
      <c r="B26" s="38">
        <v>0</v>
      </c>
      <c r="C26" s="38">
        <v>0</v>
      </c>
      <c r="D26" s="38">
        <v>0</v>
      </c>
      <c r="E26" s="37"/>
    </row>
    <row r="27" spans="1:5" s="29" customFormat="1" ht="19.899999999999999" customHeight="1">
      <c r="A27" s="35" t="s">
        <v>69</v>
      </c>
      <c r="B27" s="38">
        <f>B28+B32+B36</f>
        <v>0</v>
      </c>
      <c r="C27" s="38">
        <f>C28+C32+C36</f>
        <v>0</v>
      </c>
      <c r="D27" s="38">
        <f>D28+D32+D36</f>
        <v>0</v>
      </c>
      <c r="E27" s="37"/>
    </row>
    <row r="28" spans="1:5" s="29" customFormat="1" ht="19.899999999999999" customHeight="1">
      <c r="A28" s="35" t="s">
        <v>70</v>
      </c>
      <c r="B28" s="38">
        <f>SUM(B29:B31)</f>
        <v>0</v>
      </c>
      <c r="C28" s="38">
        <f>SUM(C29:C31)</f>
        <v>0</v>
      </c>
      <c r="D28" s="38">
        <f>SUM(D29:D31)</f>
        <v>0</v>
      </c>
      <c r="E28" s="37"/>
    </row>
    <row r="29" spans="1:5" s="29" customFormat="1" ht="19.899999999999999" customHeight="1">
      <c r="A29" s="12" t="s">
        <v>71</v>
      </c>
      <c r="B29" s="38">
        <v>0</v>
      </c>
      <c r="C29" s="38">
        <v>0</v>
      </c>
      <c r="D29" s="38">
        <v>0</v>
      </c>
      <c r="E29" s="37"/>
    </row>
    <row r="30" spans="1:5" s="29" customFormat="1" ht="19.899999999999999" customHeight="1">
      <c r="A30" s="12" t="s">
        <v>72</v>
      </c>
      <c r="B30" s="38">
        <v>0</v>
      </c>
      <c r="C30" s="38">
        <v>0</v>
      </c>
      <c r="D30" s="38">
        <v>0</v>
      </c>
      <c r="E30" s="37"/>
    </row>
    <row r="31" spans="1:5" s="29" customFormat="1" ht="19.899999999999999" customHeight="1">
      <c r="A31" s="12" t="s">
        <v>73</v>
      </c>
      <c r="B31" s="38">
        <v>0</v>
      </c>
      <c r="C31" s="38">
        <v>0</v>
      </c>
      <c r="D31" s="38">
        <v>0</v>
      </c>
      <c r="E31" s="37"/>
    </row>
    <row r="32" spans="1:5" s="29" customFormat="1" ht="19.899999999999999" customHeight="1">
      <c r="A32" s="35" t="s">
        <v>74</v>
      </c>
      <c r="B32" s="38">
        <f>SUM(B33:B35)</f>
        <v>0</v>
      </c>
      <c r="C32" s="38">
        <f>SUM(C33:C35)</f>
        <v>0</v>
      </c>
      <c r="D32" s="38">
        <f>SUM(D33:D35)</f>
        <v>0</v>
      </c>
      <c r="E32" s="37"/>
    </row>
    <row r="33" spans="1:5" s="29" customFormat="1" ht="19.899999999999999" customHeight="1">
      <c r="A33" s="12" t="s">
        <v>71</v>
      </c>
      <c r="B33" s="38">
        <v>0</v>
      </c>
      <c r="C33" s="38">
        <v>0</v>
      </c>
      <c r="D33" s="38">
        <v>0</v>
      </c>
      <c r="E33" s="37"/>
    </row>
    <row r="34" spans="1:5" s="29" customFormat="1" ht="19.899999999999999" customHeight="1">
      <c r="A34" s="12" t="s">
        <v>72</v>
      </c>
      <c r="B34" s="38">
        <v>0</v>
      </c>
      <c r="C34" s="38">
        <v>0</v>
      </c>
      <c r="D34" s="38">
        <v>0</v>
      </c>
      <c r="E34" s="37"/>
    </row>
    <row r="35" spans="1:5" s="29" customFormat="1" ht="19.899999999999999" customHeight="1">
      <c r="A35" s="12" t="s">
        <v>75</v>
      </c>
      <c r="B35" s="38">
        <v>0</v>
      </c>
      <c r="C35" s="38">
        <v>0</v>
      </c>
      <c r="D35" s="38">
        <v>0</v>
      </c>
      <c r="E35" s="37"/>
    </row>
    <row r="36" spans="1:5" s="29" customFormat="1" ht="19.899999999999999" customHeight="1">
      <c r="A36" s="35" t="s">
        <v>76</v>
      </c>
      <c r="B36" s="38">
        <f>SUM(B37:B38)</f>
        <v>0</v>
      </c>
      <c r="C36" s="38">
        <f>SUM(C37:C38)</f>
        <v>0</v>
      </c>
      <c r="D36" s="38">
        <f>SUM(D37:D38)</f>
        <v>0</v>
      </c>
      <c r="E36" s="37"/>
    </row>
    <row r="37" spans="1:5" s="30" customFormat="1" ht="19.899999999999999" customHeight="1">
      <c r="A37" s="12" t="s">
        <v>72</v>
      </c>
      <c r="B37" s="38">
        <v>0</v>
      </c>
      <c r="C37" s="38">
        <v>0</v>
      </c>
      <c r="D37" s="38">
        <v>0</v>
      </c>
      <c r="E37" s="39"/>
    </row>
    <row r="38" spans="1:5" s="29" customFormat="1" ht="19.899999999999999" customHeight="1">
      <c r="A38" s="12" t="s">
        <v>77</v>
      </c>
      <c r="B38" s="38">
        <v>0</v>
      </c>
      <c r="C38" s="38">
        <v>0</v>
      </c>
      <c r="D38" s="38">
        <v>0</v>
      </c>
      <c r="E38" s="37"/>
    </row>
    <row r="39" spans="1:5" s="29" customFormat="1" ht="19.899999999999999" customHeight="1">
      <c r="A39" s="35" t="s">
        <v>78</v>
      </c>
      <c r="B39" s="38">
        <f>SUM(B40,B45)</f>
        <v>0</v>
      </c>
      <c r="C39" s="38">
        <f>SUM(C40,C45)</f>
        <v>0</v>
      </c>
      <c r="D39" s="38">
        <f>SUM(D40,D45)</f>
        <v>0</v>
      </c>
      <c r="E39" s="37"/>
    </row>
    <row r="40" spans="1:5" s="29" customFormat="1" ht="19.899999999999999" customHeight="1">
      <c r="A40" s="35" t="s">
        <v>79</v>
      </c>
      <c r="B40" s="38">
        <f>SUM(B41:B44)</f>
        <v>0</v>
      </c>
      <c r="C40" s="38">
        <f>SUM(C41:C44)</f>
        <v>0</v>
      </c>
      <c r="D40" s="38">
        <f>SUM(D41:D44)</f>
        <v>0</v>
      </c>
      <c r="E40" s="37"/>
    </row>
    <row r="41" spans="1:5" s="29" customFormat="1" ht="19.899999999999999" customHeight="1">
      <c r="A41" s="12" t="s">
        <v>80</v>
      </c>
      <c r="B41" s="38">
        <v>0</v>
      </c>
      <c r="C41" s="38">
        <v>0</v>
      </c>
      <c r="D41" s="38">
        <v>0</v>
      </c>
      <c r="E41" s="37"/>
    </row>
    <row r="42" spans="1:5" s="29" customFormat="1" ht="19.899999999999999" customHeight="1">
      <c r="A42" s="12" t="s">
        <v>81</v>
      </c>
      <c r="B42" s="38">
        <v>0</v>
      </c>
      <c r="C42" s="38">
        <v>0</v>
      </c>
      <c r="D42" s="38">
        <v>0</v>
      </c>
      <c r="E42" s="37"/>
    </row>
    <row r="43" spans="1:5" s="29" customFormat="1" ht="19.899999999999999" customHeight="1">
      <c r="A43" s="12" t="s">
        <v>82</v>
      </c>
      <c r="B43" s="38">
        <v>0</v>
      </c>
      <c r="C43" s="38">
        <v>0</v>
      </c>
      <c r="D43" s="38">
        <v>0</v>
      </c>
      <c r="E43" s="37"/>
    </row>
    <row r="44" spans="1:5" s="29" customFormat="1" ht="19.899999999999999" customHeight="1">
      <c r="A44" s="12" t="s">
        <v>83</v>
      </c>
      <c r="B44" s="38">
        <v>0</v>
      </c>
      <c r="C44" s="38">
        <v>0</v>
      </c>
      <c r="D44" s="38">
        <v>0</v>
      </c>
      <c r="E44" s="37"/>
    </row>
    <row r="45" spans="1:5" s="29" customFormat="1" ht="19.899999999999999" customHeight="1">
      <c r="A45" s="35" t="s">
        <v>84</v>
      </c>
      <c r="B45" s="38">
        <f>SUM(B46:B49)</f>
        <v>0</v>
      </c>
      <c r="C45" s="38">
        <f>SUM(C46:C49)</f>
        <v>0</v>
      </c>
      <c r="D45" s="38">
        <f>SUM(D46:D49)</f>
        <v>0</v>
      </c>
      <c r="E45" s="37"/>
    </row>
    <row r="46" spans="1:5" s="29" customFormat="1" ht="19.899999999999999" customHeight="1">
      <c r="A46" s="12" t="s">
        <v>85</v>
      </c>
      <c r="B46" s="38">
        <v>0</v>
      </c>
      <c r="C46" s="38">
        <v>0</v>
      </c>
      <c r="D46" s="38">
        <v>0</v>
      </c>
      <c r="E46" s="37"/>
    </row>
    <row r="47" spans="1:5" s="29" customFormat="1" ht="19.899999999999999" customHeight="1">
      <c r="A47" s="12" t="s">
        <v>86</v>
      </c>
      <c r="B47" s="38">
        <v>0</v>
      </c>
      <c r="C47" s="38">
        <v>0</v>
      </c>
      <c r="D47" s="38">
        <v>0</v>
      </c>
      <c r="E47" s="37"/>
    </row>
    <row r="48" spans="1:5" s="29" customFormat="1" ht="19.899999999999999" customHeight="1">
      <c r="A48" s="12" t="s">
        <v>87</v>
      </c>
      <c r="B48" s="38">
        <v>0</v>
      </c>
      <c r="C48" s="38">
        <v>0</v>
      </c>
      <c r="D48" s="38">
        <v>0</v>
      </c>
      <c r="E48" s="37"/>
    </row>
    <row r="49" spans="1:5" s="29" customFormat="1" ht="19.899999999999999" customHeight="1">
      <c r="A49" s="12" t="s">
        <v>88</v>
      </c>
      <c r="B49" s="38">
        <v>0</v>
      </c>
      <c r="C49" s="38">
        <v>0</v>
      </c>
      <c r="D49" s="38">
        <v>0</v>
      </c>
      <c r="E49" s="37"/>
    </row>
    <row r="50" spans="1:5" s="29" customFormat="1" ht="19.899999999999999" customHeight="1">
      <c r="A50" s="35" t="s">
        <v>89</v>
      </c>
      <c r="B50" s="38">
        <f>SUM(B51,B64,B68:B69,B75,B79,B83,B87,B93)</f>
        <v>44931</v>
      </c>
      <c r="C50" s="38">
        <f>SUM(C51,C64,C68:C69,C75,C79,C83,C87,C93)</f>
        <v>15334</v>
      </c>
      <c r="D50" s="38">
        <f>SUM(D51,D64,D68:D69,D75,D79,D83,D87,D93)</f>
        <v>13692</v>
      </c>
      <c r="E50" s="37"/>
    </row>
    <row r="51" spans="1:5" s="29" customFormat="1" ht="19.899999999999999" customHeight="1">
      <c r="A51" s="35" t="s">
        <v>90</v>
      </c>
      <c r="B51" s="38">
        <f>SUM(B52:B63)</f>
        <v>40857</v>
      </c>
      <c r="C51" s="38">
        <f>SUM(C52:C63)</f>
        <v>11260</v>
      </c>
      <c r="D51" s="38">
        <f>SUM(D52:D63)</f>
        <v>12000</v>
      </c>
      <c r="E51" s="37"/>
    </row>
    <row r="52" spans="1:5" s="29" customFormat="1" ht="19.899999999999999" customHeight="1">
      <c r="A52" s="12" t="s">
        <v>91</v>
      </c>
      <c r="B52" s="38">
        <v>0</v>
      </c>
      <c r="C52" s="38">
        <v>0</v>
      </c>
      <c r="D52" s="38">
        <v>5600</v>
      </c>
      <c r="E52" s="37"/>
    </row>
    <row r="53" spans="1:5" s="29" customFormat="1" ht="19.899999999999999" customHeight="1">
      <c r="A53" s="12" t="s">
        <v>92</v>
      </c>
      <c r="B53" s="38">
        <v>300</v>
      </c>
      <c r="C53" s="38">
        <v>300</v>
      </c>
      <c r="D53" s="38">
        <v>0</v>
      </c>
      <c r="E53" s="37"/>
    </row>
    <row r="54" spans="1:5" s="29" customFormat="1" ht="19.899999999999999" customHeight="1">
      <c r="A54" s="12" t="s">
        <v>93</v>
      </c>
      <c r="B54" s="38">
        <v>40557</v>
      </c>
      <c r="C54" s="38">
        <v>10960</v>
      </c>
      <c r="D54" s="38">
        <v>6400</v>
      </c>
      <c r="E54" s="37"/>
    </row>
    <row r="55" spans="1:5" s="29" customFormat="1" ht="19.899999999999999" customHeight="1">
      <c r="A55" s="12" t="s">
        <v>94</v>
      </c>
      <c r="B55" s="38">
        <v>0</v>
      </c>
      <c r="C55" s="38">
        <v>0</v>
      </c>
      <c r="D55" s="38">
        <v>0</v>
      </c>
      <c r="E55" s="37"/>
    </row>
    <row r="56" spans="1:5" s="29" customFormat="1" ht="19.899999999999999" customHeight="1">
      <c r="A56" s="12" t="s">
        <v>95</v>
      </c>
      <c r="B56" s="38">
        <v>0</v>
      </c>
      <c r="C56" s="38">
        <v>0</v>
      </c>
      <c r="D56" s="38">
        <v>0</v>
      </c>
      <c r="E56" s="37"/>
    </row>
    <row r="57" spans="1:5" s="29" customFormat="1" ht="19.899999999999999" customHeight="1">
      <c r="A57" s="12" t="s">
        <v>96</v>
      </c>
      <c r="B57" s="38">
        <v>0</v>
      </c>
      <c r="C57" s="38">
        <v>0</v>
      </c>
      <c r="D57" s="38">
        <v>0</v>
      </c>
      <c r="E57" s="37"/>
    </row>
    <row r="58" spans="1:5" s="29" customFormat="1" ht="19.899999999999999" customHeight="1">
      <c r="A58" s="12" t="s">
        <v>97</v>
      </c>
      <c r="B58" s="38">
        <v>0</v>
      </c>
      <c r="C58" s="38">
        <v>0</v>
      </c>
      <c r="D58" s="38">
        <v>0</v>
      </c>
      <c r="E58" s="37"/>
    </row>
    <row r="59" spans="1:5" s="29" customFormat="1" ht="19.899999999999999" customHeight="1">
      <c r="A59" s="12" t="s">
        <v>98</v>
      </c>
      <c r="B59" s="38">
        <v>0</v>
      </c>
      <c r="C59" s="38">
        <v>0</v>
      </c>
      <c r="D59" s="38">
        <v>0</v>
      </c>
      <c r="E59" s="37"/>
    </row>
    <row r="60" spans="1:5" s="29" customFormat="1" ht="19.899999999999999" customHeight="1">
      <c r="A60" s="12" t="s">
        <v>99</v>
      </c>
      <c r="B60" s="38">
        <v>0</v>
      </c>
      <c r="C60" s="38">
        <v>0</v>
      </c>
      <c r="D60" s="38">
        <v>0</v>
      </c>
      <c r="E60" s="37"/>
    </row>
    <row r="61" spans="1:5" s="29" customFormat="1" ht="19.899999999999999" customHeight="1">
      <c r="A61" s="12" t="s">
        <v>100</v>
      </c>
      <c r="B61" s="38">
        <v>0</v>
      </c>
      <c r="C61" s="38">
        <v>0</v>
      </c>
      <c r="D61" s="38">
        <v>0</v>
      </c>
      <c r="E61" s="37"/>
    </row>
    <row r="62" spans="1:5" s="29" customFormat="1" ht="19.899999999999999" customHeight="1">
      <c r="A62" s="12" t="s">
        <v>101</v>
      </c>
      <c r="B62" s="38">
        <v>0</v>
      </c>
      <c r="C62" s="38">
        <v>0</v>
      </c>
      <c r="D62" s="38">
        <v>0</v>
      </c>
      <c r="E62" s="37"/>
    </row>
    <row r="63" spans="1:5" s="29" customFormat="1" ht="19.899999999999999" customHeight="1">
      <c r="A63" s="12" t="s">
        <v>102</v>
      </c>
      <c r="B63" s="38">
        <v>0</v>
      </c>
      <c r="C63" s="38">
        <v>0</v>
      </c>
      <c r="D63" s="38">
        <v>0</v>
      </c>
      <c r="E63" s="37"/>
    </row>
    <row r="64" spans="1:5" s="29" customFormat="1" ht="19.899999999999999" customHeight="1">
      <c r="A64" s="35" t="s">
        <v>103</v>
      </c>
      <c r="B64" s="38">
        <f>SUM(B65:B67)</f>
        <v>0</v>
      </c>
      <c r="C64" s="38">
        <f>SUM(C65:C67)</f>
        <v>0</v>
      </c>
      <c r="D64" s="38">
        <f>SUM(D65:D67)</f>
        <v>0</v>
      </c>
      <c r="E64" s="37"/>
    </row>
    <row r="65" spans="1:5" s="29" customFormat="1" ht="19.899999999999999" customHeight="1">
      <c r="A65" s="12" t="s">
        <v>91</v>
      </c>
      <c r="B65" s="38">
        <v>0</v>
      </c>
      <c r="C65" s="38">
        <v>0</v>
      </c>
      <c r="D65" s="38">
        <v>0</v>
      </c>
      <c r="E65" s="37"/>
    </row>
    <row r="66" spans="1:5" s="29" customFormat="1" ht="19.899999999999999" customHeight="1">
      <c r="A66" s="12" t="s">
        <v>92</v>
      </c>
      <c r="B66" s="38">
        <v>0</v>
      </c>
      <c r="C66" s="38">
        <v>0</v>
      </c>
      <c r="D66" s="38">
        <v>0</v>
      </c>
      <c r="E66" s="37"/>
    </row>
    <row r="67" spans="1:5" s="29" customFormat="1" ht="19.899999999999999" customHeight="1">
      <c r="A67" s="12" t="s">
        <v>104</v>
      </c>
      <c r="B67" s="38">
        <v>0</v>
      </c>
      <c r="C67" s="38">
        <v>0</v>
      </c>
      <c r="D67" s="38">
        <v>0</v>
      </c>
      <c r="E67" s="37"/>
    </row>
    <row r="68" spans="1:5" s="29" customFormat="1" ht="19.899999999999999" customHeight="1">
      <c r="A68" s="35" t="s">
        <v>105</v>
      </c>
      <c r="B68" s="38">
        <v>0</v>
      </c>
      <c r="C68" s="38">
        <v>0</v>
      </c>
      <c r="D68" s="38">
        <v>0</v>
      </c>
      <c r="E68" s="37"/>
    </row>
    <row r="69" spans="1:5" s="29" customFormat="1" ht="19.899999999999999" customHeight="1">
      <c r="A69" s="35" t="s">
        <v>106</v>
      </c>
      <c r="B69" s="38">
        <f>SUM(B70:B74)</f>
        <v>2646</v>
      </c>
      <c r="C69" s="38">
        <f>SUM(C70:C74)</f>
        <v>2646</v>
      </c>
      <c r="D69" s="38">
        <f>SUM(D70:D74)</f>
        <v>1326</v>
      </c>
      <c r="E69" s="37"/>
    </row>
    <row r="70" spans="1:5" s="29" customFormat="1" ht="19.899999999999999" customHeight="1">
      <c r="A70" s="12" t="s">
        <v>107</v>
      </c>
      <c r="B70" s="38">
        <v>0</v>
      </c>
      <c r="C70" s="38">
        <v>0</v>
      </c>
      <c r="D70" s="38">
        <v>0</v>
      </c>
      <c r="E70" s="37"/>
    </row>
    <row r="71" spans="1:5" s="29" customFormat="1" ht="19.899999999999999" customHeight="1">
      <c r="A71" s="12" t="s">
        <v>108</v>
      </c>
      <c r="B71" s="38">
        <v>0</v>
      </c>
      <c r="C71" s="38">
        <v>0</v>
      </c>
      <c r="D71" s="38">
        <v>350</v>
      </c>
      <c r="E71" s="37"/>
    </row>
    <row r="72" spans="1:5" s="29" customFormat="1" ht="19.899999999999999" customHeight="1">
      <c r="A72" s="12" t="s">
        <v>109</v>
      </c>
      <c r="B72" s="38">
        <v>0</v>
      </c>
      <c r="C72" s="38">
        <v>0</v>
      </c>
      <c r="D72" s="38">
        <v>0</v>
      </c>
      <c r="E72" s="37"/>
    </row>
    <row r="73" spans="1:5" s="29" customFormat="1" ht="19.899999999999999" customHeight="1">
      <c r="A73" s="12" t="s">
        <v>110</v>
      </c>
      <c r="B73" s="38">
        <v>0</v>
      </c>
      <c r="C73" s="38">
        <v>0</v>
      </c>
      <c r="D73" s="38">
        <v>0</v>
      </c>
      <c r="E73" s="37"/>
    </row>
    <row r="74" spans="1:5" s="29" customFormat="1" ht="19.899999999999999" customHeight="1">
      <c r="A74" s="12" t="s">
        <v>111</v>
      </c>
      <c r="B74" s="38">
        <v>2646</v>
      </c>
      <c r="C74" s="38">
        <v>2646</v>
      </c>
      <c r="D74" s="38">
        <v>976</v>
      </c>
      <c r="E74" s="37"/>
    </row>
    <row r="75" spans="1:5" s="29" customFormat="1" ht="19.899999999999999" customHeight="1">
      <c r="A75" s="35" t="s">
        <v>112</v>
      </c>
      <c r="B75" s="40">
        <f>SUM(B76:B78)</f>
        <v>1428</v>
      </c>
      <c r="C75" s="40">
        <f>SUM(C76:C78)</f>
        <v>1428</v>
      </c>
      <c r="D75" s="40">
        <f>SUM(D76:D78)</f>
        <v>366</v>
      </c>
      <c r="E75" s="37"/>
    </row>
    <row r="76" spans="1:5" s="29" customFormat="1" ht="19.899999999999999" customHeight="1">
      <c r="A76" s="12" t="s">
        <v>113</v>
      </c>
      <c r="B76" s="38">
        <v>1428</v>
      </c>
      <c r="C76" s="38">
        <v>1428</v>
      </c>
      <c r="D76" s="38">
        <v>273</v>
      </c>
      <c r="E76" s="37"/>
    </row>
    <row r="77" spans="1:5" s="29" customFormat="1" ht="19.899999999999999" customHeight="1">
      <c r="A77" s="12" t="s">
        <v>114</v>
      </c>
      <c r="B77" s="38">
        <v>0</v>
      </c>
      <c r="C77" s="38">
        <v>0</v>
      </c>
      <c r="D77" s="38">
        <v>93</v>
      </c>
      <c r="E77" s="37"/>
    </row>
    <row r="78" spans="1:5" s="29" customFormat="1" ht="19.899999999999999" customHeight="1">
      <c r="A78" s="12" t="s">
        <v>115</v>
      </c>
      <c r="B78" s="38">
        <v>0</v>
      </c>
      <c r="C78" s="38">
        <v>0</v>
      </c>
      <c r="D78" s="38">
        <v>0</v>
      </c>
      <c r="E78" s="37"/>
    </row>
    <row r="79" spans="1:5" s="29" customFormat="1" ht="19.899999999999999" customHeight="1">
      <c r="A79" s="35" t="s">
        <v>116</v>
      </c>
      <c r="B79" s="38">
        <f>SUM(B80:B82)</f>
        <v>0</v>
      </c>
      <c r="C79" s="38">
        <f>SUM(C80:C82)</f>
        <v>0</v>
      </c>
      <c r="D79" s="38">
        <f>SUM(D80:D82)</f>
        <v>0</v>
      </c>
      <c r="E79" s="37"/>
    </row>
    <row r="80" spans="1:5" s="29" customFormat="1" ht="19.899999999999999" customHeight="1">
      <c r="A80" s="12" t="s">
        <v>117</v>
      </c>
      <c r="B80" s="38">
        <v>0</v>
      </c>
      <c r="C80" s="38">
        <v>0</v>
      </c>
      <c r="D80" s="38">
        <v>0</v>
      </c>
      <c r="E80" s="37"/>
    </row>
    <row r="81" spans="1:5" s="29" customFormat="1" ht="19.899999999999999" customHeight="1">
      <c r="A81" s="12" t="s">
        <v>118</v>
      </c>
      <c r="B81" s="38">
        <v>0</v>
      </c>
      <c r="C81" s="38">
        <v>0</v>
      </c>
      <c r="D81" s="38">
        <v>0</v>
      </c>
      <c r="E81" s="37"/>
    </row>
    <row r="82" spans="1:5" s="29" customFormat="1" ht="19.899999999999999" customHeight="1">
      <c r="A82" s="12" t="s">
        <v>119</v>
      </c>
      <c r="B82" s="38">
        <v>0</v>
      </c>
      <c r="C82" s="38">
        <v>0</v>
      </c>
      <c r="D82" s="38">
        <v>0</v>
      </c>
      <c r="E82" s="37"/>
    </row>
    <row r="83" spans="1:5" s="29" customFormat="1" ht="19.899999999999999" customHeight="1">
      <c r="A83" s="35" t="s">
        <v>120</v>
      </c>
      <c r="B83" s="38">
        <f>SUM(B84:B86)</f>
        <v>0</v>
      </c>
      <c r="C83" s="38">
        <f>SUM(C84:C86)</f>
        <v>0</v>
      </c>
      <c r="D83" s="38">
        <f>SUM(D84:D86)</f>
        <v>0</v>
      </c>
      <c r="E83" s="37"/>
    </row>
    <row r="84" spans="1:5" s="29" customFormat="1" ht="19.899999999999999" customHeight="1">
      <c r="A84" s="12" t="s">
        <v>117</v>
      </c>
      <c r="B84" s="38">
        <v>0</v>
      </c>
      <c r="C84" s="38">
        <v>0</v>
      </c>
      <c r="D84" s="38">
        <v>0</v>
      </c>
      <c r="E84" s="37"/>
    </row>
    <row r="85" spans="1:5" s="29" customFormat="1" ht="19.899999999999999" customHeight="1">
      <c r="A85" s="12" t="s">
        <v>118</v>
      </c>
      <c r="B85" s="38">
        <v>0</v>
      </c>
      <c r="C85" s="38">
        <v>0</v>
      </c>
      <c r="D85" s="38">
        <v>0</v>
      </c>
      <c r="E85" s="37"/>
    </row>
    <row r="86" spans="1:5" s="29" customFormat="1" ht="19.899999999999999" customHeight="1">
      <c r="A86" s="12" t="s">
        <v>121</v>
      </c>
      <c r="B86" s="38">
        <v>0</v>
      </c>
      <c r="C86" s="38">
        <v>0</v>
      </c>
      <c r="D86" s="38">
        <v>0</v>
      </c>
      <c r="E86" s="37"/>
    </row>
    <row r="87" spans="1:5" s="29" customFormat="1" ht="19.899999999999999" customHeight="1">
      <c r="A87" s="35" t="s">
        <v>122</v>
      </c>
      <c r="B87" s="38">
        <f>SUM(B88:B92)</f>
        <v>0</v>
      </c>
      <c r="C87" s="38">
        <f>SUM(C88:C92)</f>
        <v>0</v>
      </c>
      <c r="D87" s="38">
        <f>SUM(D88:D92)</f>
        <v>0</v>
      </c>
      <c r="E87" s="37"/>
    </row>
    <row r="88" spans="1:5" s="29" customFormat="1" ht="19.899999999999999" customHeight="1">
      <c r="A88" s="12" t="s">
        <v>123</v>
      </c>
      <c r="B88" s="38">
        <v>0</v>
      </c>
      <c r="C88" s="38">
        <v>0</v>
      </c>
      <c r="D88" s="38">
        <v>0</v>
      </c>
      <c r="E88" s="37"/>
    </row>
    <row r="89" spans="1:5" s="29" customFormat="1" ht="19.899999999999999" customHeight="1">
      <c r="A89" s="12" t="s">
        <v>124</v>
      </c>
      <c r="B89" s="38">
        <v>0</v>
      </c>
      <c r="C89" s="38">
        <v>0</v>
      </c>
      <c r="D89" s="38">
        <v>0</v>
      </c>
      <c r="E89" s="37"/>
    </row>
    <row r="90" spans="1:5" s="29" customFormat="1" ht="19.899999999999999" customHeight="1">
      <c r="A90" s="12" t="s">
        <v>125</v>
      </c>
      <c r="B90" s="38">
        <v>0</v>
      </c>
      <c r="C90" s="38">
        <v>0</v>
      </c>
      <c r="D90" s="38">
        <v>0</v>
      </c>
      <c r="E90" s="37"/>
    </row>
    <row r="91" spans="1:5" s="29" customFormat="1" ht="19.899999999999999" customHeight="1">
      <c r="A91" s="12" t="s">
        <v>126</v>
      </c>
      <c r="B91" s="38">
        <v>0</v>
      </c>
      <c r="C91" s="38">
        <v>0</v>
      </c>
      <c r="D91" s="38">
        <v>0</v>
      </c>
      <c r="E91" s="37"/>
    </row>
    <row r="92" spans="1:5" s="29" customFormat="1" ht="19.899999999999999" customHeight="1">
      <c r="A92" s="12" t="s">
        <v>127</v>
      </c>
      <c r="B92" s="38">
        <v>0</v>
      </c>
      <c r="C92" s="38">
        <v>0</v>
      </c>
      <c r="D92" s="38">
        <v>0</v>
      </c>
      <c r="E92" s="37"/>
    </row>
    <row r="93" spans="1:5" s="29" customFormat="1" ht="19.899999999999999" customHeight="1">
      <c r="A93" s="35" t="s">
        <v>128</v>
      </c>
      <c r="B93" s="38">
        <f>SUM(B94:B95)</f>
        <v>0</v>
      </c>
      <c r="C93" s="38">
        <f>SUM(C94:C95)</f>
        <v>0</v>
      </c>
      <c r="D93" s="38"/>
      <c r="E93" s="37"/>
    </row>
    <row r="94" spans="1:5" s="29" customFormat="1" ht="19.899999999999999" customHeight="1">
      <c r="A94" s="12" t="s">
        <v>129</v>
      </c>
      <c r="B94" s="38">
        <v>0</v>
      </c>
      <c r="C94" s="38">
        <v>0</v>
      </c>
      <c r="D94" s="38">
        <v>0</v>
      </c>
      <c r="E94" s="37"/>
    </row>
    <row r="95" spans="1:5" s="29" customFormat="1" ht="19.899999999999999" customHeight="1">
      <c r="A95" s="12" t="s">
        <v>130</v>
      </c>
      <c r="B95" s="38">
        <v>0</v>
      </c>
      <c r="C95" s="38">
        <v>0</v>
      </c>
      <c r="D95" s="38">
        <v>0</v>
      </c>
      <c r="E95" s="37"/>
    </row>
    <row r="96" spans="1:5" s="29" customFormat="1" ht="19.899999999999999" customHeight="1">
      <c r="A96" s="35" t="s">
        <v>131</v>
      </c>
      <c r="B96" s="38">
        <f>SUM(B97,B102,B107,B112,B115)</f>
        <v>0</v>
      </c>
      <c r="C96" s="38">
        <f>SUM(C97,C102,C107,C112,C115)</f>
        <v>0</v>
      </c>
      <c r="D96" s="38">
        <f>SUM(D97,D102,D107,D112,D115)</f>
        <v>0</v>
      </c>
      <c r="E96" s="37"/>
    </row>
    <row r="97" spans="1:5" s="29" customFormat="1" ht="19.899999999999999" customHeight="1">
      <c r="A97" s="35" t="s">
        <v>132</v>
      </c>
      <c r="B97" s="38">
        <f>SUM(B98:B101)</f>
        <v>0</v>
      </c>
      <c r="C97" s="38">
        <f>SUM(C98:C101)</f>
        <v>0</v>
      </c>
      <c r="D97" s="38">
        <f>SUM(D98:D101)</f>
        <v>0</v>
      </c>
      <c r="E97" s="37"/>
    </row>
    <row r="98" spans="1:5" s="29" customFormat="1" ht="19.899999999999999" customHeight="1">
      <c r="A98" s="12" t="s">
        <v>72</v>
      </c>
      <c r="B98" s="38">
        <v>0</v>
      </c>
      <c r="C98" s="38">
        <v>0</v>
      </c>
      <c r="D98" s="38">
        <v>0</v>
      </c>
      <c r="E98" s="37"/>
    </row>
    <row r="99" spans="1:5" s="29" customFormat="1" ht="19.899999999999999" customHeight="1">
      <c r="A99" s="12" t="s">
        <v>133</v>
      </c>
      <c r="B99" s="38">
        <v>0</v>
      </c>
      <c r="C99" s="38">
        <v>0</v>
      </c>
      <c r="D99" s="38">
        <v>0</v>
      </c>
      <c r="E99" s="37"/>
    </row>
    <row r="100" spans="1:5" s="29" customFormat="1" ht="19.899999999999999" customHeight="1">
      <c r="A100" s="12" t="s">
        <v>134</v>
      </c>
      <c r="B100" s="38">
        <v>0</v>
      </c>
      <c r="C100" s="38">
        <v>0</v>
      </c>
      <c r="D100" s="38">
        <v>0</v>
      </c>
      <c r="E100" s="37"/>
    </row>
    <row r="101" spans="1:5" s="29" customFormat="1" ht="19.899999999999999" customHeight="1">
      <c r="A101" s="12" t="s">
        <v>135</v>
      </c>
      <c r="B101" s="38">
        <v>0</v>
      </c>
      <c r="C101" s="38">
        <v>0</v>
      </c>
      <c r="D101" s="38">
        <v>0</v>
      </c>
      <c r="E101" s="37"/>
    </row>
    <row r="102" spans="1:5" s="29" customFormat="1" ht="19.899999999999999" customHeight="1">
      <c r="A102" s="35" t="s">
        <v>136</v>
      </c>
      <c r="B102" s="38">
        <f>SUM(B103:B106)</f>
        <v>0</v>
      </c>
      <c r="C102" s="38">
        <f>SUM(C103:C106)</f>
        <v>0</v>
      </c>
      <c r="D102" s="38">
        <f>SUM(D103:D106)</f>
        <v>0</v>
      </c>
      <c r="E102" s="37"/>
    </row>
    <row r="103" spans="1:5" s="29" customFormat="1" ht="19.899999999999999" customHeight="1">
      <c r="A103" s="12" t="s">
        <v>72</v>
      </c>
      <c r="B103" s="38">
        <v>0</v>
      </c>
      <c r="C103" s="38">
        <v>0</v>
      </c>
      <c r="D103" s="38">
        <v>0</v>
      </c>
      <c r="E103" s="37"/>
    </row>
    <row r="104" spans="1:5" s="29" customFormat="1" ht="19.899999999999999" customHeight="1">
      <c r="A104" s="12" t="s">
        <v>133</v>
      </c>
      <c r="B104" s="38">
        <v>0</v>
      </c>
      <c r="C104" s="38">
        <v>0</v>
      </c>
      <c r="D104" s="38">
        <v>0</v>
      </c>
      <c r="E104" s="37"/>
    </row>
    <row r="105" spans="1:5" s="29" customFormat="1" ht="19.899999999999999" customHeight="1">
      <c r="A105" s="12" t="s">
        <v>137</v>
      </c>
      <c r="B105" s="38">
        <v>0</v>
      </c>
      <c r="C105" s="38">
        <v>0</v>
      </c>
      <c r="D105" s="38">
        <v>0</v>
      </c>
      <c r="E105" s="37"/>
    </row>
    <row r="106" spans="1:5" s="29" customFormat="1" ht="19.899999999999999" customHeight="1">
      <c r="A106" s="12" t="s">
        <v>138</v>
      </c>
      <c r="B106" s="38">
        <v>0</v>
      </c>
      <c r="C106" s="38">
        <v>0</v>
      </c>
      <c r="D106" s="38">
        <v>0</v>
      </c>
      <c r="E106" s="37"/>
    </row>
    <row r="107" spans="1:5" s="29" customFormat="1" ht="19.899999999999999" customHeight="1">
      <c r="A107" s="35" t="s">
        <v>139</v>
      </c>
      <c r="B107" s="38">
        <f>SUM(B108:B111)</f>
        <v>0</v>
      </c>
      <c r="C107" s="38">
        <f>SUM(C108:C111)</f>
        <v>0</v>
      </c>
      <c r="D107" s="38">
        <f>SUM(D108:D111)</f>
        <v>0</v>
      </c>
      <c r="E107" s="37"/>
    </row>
    <row r="108" spans="1:5" s="29" customFormat="1" ht="19.899999999999999" customHeight="1">
      <c r="A108" s="12" t="s">
        <v>140</v>
      </c>
      <c r="B108" s="38">
        <v>0</v>
      </c>
      <c r="C108" s="38">
        <v>0</v>
      </c>
      <c r="D108" s="38">
        <v>0</v>
      </c>
      <c r="E108" s="37"/>
    </row>
    <row r="109" spans="1:5" s="29" customFormat="1" ht="19.899999999999999" customHeight="1">
      <c r="A109" s="12" t="s">
        <v>141</v>
      </c>
      <c r="B109" s="38">
        <v>0</v>
      </c>
      <c r="C109" s="38">
        <v>0</v>
      </c>
      <c r="D109" s="38">
        <v>0</v>
      </c>
      <c r="E109" s="37"/>
    </row>
    <row r="110" spans="1:5" s="29" customFormat="1" ht="19.899999999999999" customHeight="1">
      <c r="A110" s="12" t="s">
        <v>142</v>
      </c>
      <c r="B110" s="38">
        <v>0</v>
      </c>
      <c r="C110" s="38">
        <v>0</v>
      </c>
      <c r="D110" s="38">
        <v>0</v>
      </c>
      <c r="E110" s="37"/>
    </row>
    <row r="111" spans="1:5" s="29" customFormat="1" ht="19.899999999999999" customHeight="1">
      <c r="A111" s="12" t="s">
        <v>143</v>
      </c>
      <c r="B111" s="38">
        <v>0</v>
      </c>
      <c r="C111" s="38">
        <v>0</v>
      </c>
      <c r="D111" s="38">
        <v>0</v>
      </c>
      <c r="E111" s="37"/>
    </row>
    <row r="112" spans="1:5" s="29" customFormat="1" ht="19.899999999999999" customHeight="1">
      <c r="A112" s="35" t="s">
        <v>144</v>
      </c>
      <c r="B112" s="38">
        <f>SUM(B113:B114)</f>
        <v>0</v>
      </c>
      <c r="C112" s="38">
        <f>SUM(C113:C114)</f>
        <v>0</v>
      </c>
      <c r="D112" s="38">
        <f>SUM(D113:D114)</f>
        <v>0</v>
      </c>
      <c r="E112" s="37"/>
    </row>
    <row r="113" spans="1:5" s="29" customFormat="1" ht="19.899999999999999" customHeight="1">
      <c r="A113" s="12" t="s">
        <v>145</v>
      </c>
      <c r="B113" s="38">
        <v>0</v>
      </c>
      <c r="C113" s="38">
        <v>0</v>
      </c>
      <c r="D113" s="38">
        <v>0</v>
      </c>
      <c r="E113" s="37"/>
    </row>
    <row r="114" spans="1:5" s="29" customFormat="1" ht="19.899999999999999" customHeight="1">
      <c r="A114" s="12" t="s">
        <v>146</v>
      </c>
      <c r="B114" s="38">
        <v>0</v>
      </c>
      <c r="C114" s="38">
        <v>0</v>
      </c>
      <c r="D114" s="38">
        <v>0</v>
      </c>
      <c r="E114" s="37"/>
    </row>
    <row r="115" spans="1:5" s="29" customFormat="1" ht="19.899999999999999" customHeight="1">
      <c r="A115" s="35" t="s">
        <v>147</v>
      </c>
      <c r="B115" s="38">
        <f>SUM(B116:B119)</f>
        <v>0</v>
      </c>
      <c r="C115" s="38">
        <f>SUM(C116:C119)</f>
        <v>0</v>
      </c>
      <c r="D115" s="38">
        <f>SUM(D116:D119)</f>
        <v>0</v>
      </c>
      <c r="E115" s="37"/>
    </row>
    <row r="116" spans="1:5" s="29" customFormat="1" ht="19.899999999999999" customHeight="1">
      <c r="A116" s="12" t="s">
        <v>148</v>
      </c>
      <c r="B116" s="38">
        <v>0</v>
      </c>
      <c r="C116" s="38">
        <v>0</v>
      </c>
      <c r="D116" s="38">
        <v>0</v>
      </c>
      <c r="E116" s="37"/>
    </row>
    <row r="117" spans="1:5" s="29" customFormat="1" ht="19.899999999999999" customHeight="1">
      <c r="A117" s="12" t="s">
        <v>149</v>
      </c>
      <c r="B117" s="38">
        <v>0</v>
      </c>
      <c r="C117" s="38">
        <v>0</v>
      </c>
      <c r="D117" s="38">
        <v>0</v>
      </c>
      <c r="E117" s="37"/>
    </row>
    <row r="118" spans="1:5" s="29" customFormat="1" ht="19.899999999999999" customHeight="1">
      <c r="A118" s="12" t="s">
        <v>150</v>
      </c>
      <c r="B118" s="38">
        <v>0</v>
      </c>
      <c r="C118" s="38">
        <v>0</v>
      </c>
      <c r="D118" s="38">
        <v>0</v>
      </c>
      <c r="E118" s="37"/>
    </row>
    <row r="119" spans="1:5" s="29" customFormat="1" ht="19.899999999999999" customHeight="1">
      <c r="A119" s="12" t="s">
        <v>151</v>
      </c>
      <c r="B119" s="38">
        <v>0</v>
      </c>
      <c r="C119" s="38">
        <v>0</v>
      </c>
      <c r="D119" s="38">
        <v>0</v>
      </c>
      <c r="E119" s="37"/>
    </row>
    <row r="120" spans="1:5" s="29" customFormat="1" ht="19.899999999999999" customHeight="1">
      <c r="A120" s="35" t="s">
        <v>152</v>
      </c>
      <c r="B120" s="38">
        <f>SUM(B121,B126,B131,B136,B145,B152,B161,B164,B167,B168)</f>
        <v>0</v>
      </c>
      <c r="C120" s="38">
        <f>SUM(C121,C126,C131,C136,C145,C152,C161,C164,C167,C168)</f>
        <v>0</v>
      </c>
      <c r="D120" s="38">
        <f>SUM(D121,D126,D131,D136,D145,D152,D161,D164,D167,D168)</f>
        <v>0</v>
      </c>
      <c r="E120" s="37"/>
    </row>
    <row r="121" spans="1:5" s="29" customFormat="1" ht="19.899999999999999" customHeight="1">
      <c r="A121" s="35" t="s">
        <v>153</v>
      </c>
      <c r="B121" s="38">
        <f>SUM(B122:B125)</f>
        <v>0</v>
      </c>
      <c r="C121" s="38">
        <f>SUM(C122:C125)</f>
        <v>0</v>
      </c>
      <c r="D121" s="38">
        <f>SUM(D122:D125)</f>
        <v>0</v>
      </c>
      <c r="E121" s="37"/>
    </row>
    <row r="122" spans="1:5" s="29" customFormat="1" ht="19.899999999999999" customHeight="1">
      <c r="A122" s="12" t="s">
        <v>154</v>
      </c>
      <c r="B122" s="38">
        <v>0</v>
      </c>
      <c r="C122" s="38">
        <v>0</v>
      </c>
      <c r="D122" s="38">
        <v>0</v>
      </c>
      <c r="E122" s="37"/>
    </row>
    <row r="123" spans="1:5" s="29" customFormat="1" ht="19.899999999999999" customHeight="1">
      <c r="A123" s="12" t="s">
        <v>155</v>
      </c>
      <c r="B123" s="38">
        <v>0</v>
      </c>
      <c r="C123" s="38">
        <v>0</v>
      </c>
      <c r="D123" s="38">
        <v>0</v>
      </c>
      <c r="E123" s="37"/>
    </row>
    <row r="124" spans="1:5" s="29" customFormat="1" ht="19.899999999999999" customHeight="1">
      <c r="A124" s="12" t="s">
        <v>156</v>
      </c>
      <c r="B124" s="38">
        <v>0</v>
      </c>
      <c r="C124" s="38">
        <v>0</v>
      </c>
      <c r="D124" s="38">
        <v>0</v>
      </c>
      <c r="E124" s="37"/>
    </row>
    <row r="125" spans="1:5" s="29" customFormat="1" ht="19.899999999999999" customHeight="1">
      <c r="A125" s="12" t="s">
        <v>157</v>
      </c>
      <c r="B125" s="38">
        <v>0</v>
      </c>
      <c r="C125" s="38">
        <v>0</v>
      </c>
      <c r="D125" s="38">
        <v>0</v>
      </c>
      <c r="E125" s="37"/>
    </row>
    <row r="126" spans="1:5" s="29" customFormat="1" ht="19.899999999999999" customHeight="1">
      <c r="A126" s="35" t="s">
        <v>158</v>
      </c>
      <c r="B126" s="38">
        <f>SUM(B127:B130)</f>
        <v>0</v>
      </c>
      <c r="C126" s="38">
        <f>SUM(C127:C130)</f>
        <v>0</v>
      </c>
      <c r="D126" s="38">
        <f>SUM(D127:D130)</f>
        <v>0</v>
      </c>
      <c r="E126" s="37"/>
    </row>
    <row r="127" spans="1:5" s="29" customFormat="1" ht="19.899999999999999" customHeight="1">
      <c r="A127" s="12" t="s">
        <v>156</v>
      </c>
      <c r="B127" s="38">
        <v>0</v>
      </c>
      <c r="C127" s="38">
        <v>0</v>
      </c>
      <c r="D127" s="38">
        <v>0</v>
      </c>
      <c r="E127" s="37"/>
    </row>
    <row r="128" spans="1:5" s="29" customFormat="1" ht="19.899999999999999" customHeight="1">
      <c r="A128" s="12" t="s">
        <v>159</v>
      </c>
      <c r="B128" s="38">
        <v>0</v>
      </c>
      <c r="C128" s="38">
        <v>0</v>
      </c>
      <c r="D128" s="38">
        <v>0</v>
      </c>
      <c r="E128" s="37"/>
    </row>
    <row r="129" spans="1:5" s="29" customFormat="1" ht="19.899999999999999" customHeight="1">
      <c r="A129" s="12" t="s">
        <v>160</v>
      </c>
      <c r="B129" s="38">
        <v>0</v>
      </c>
      <c r="C129" s="38">
        <v>0</v>
      </c>
      <c r="D129" s="38">
        <v>0</v>
      </c>
      <c r="E129" s="37"/>
    </row>
    <row r="130" spans="1:5" s="29" customFormat="1" ht="19.899999999999999" customHeight="1">
      <c r="A130" s="12" t="s">
        <v>161</v>
      </c>
      <c r="B130" s="38">
        <v>0</v>
      </c>
      <c r="C130" s="38">
        <v>0</v>
      </c>
      <c r="D130" s="38">
        <v>0</v>
      </c>
      <c r="E130" s="37"/>
    </row>
    <row r="131" spans="1:5" s="29" customFormat="1" ht="19.899999999999999" customHeight="1">
      <c r="A131" s="35" t="s">
        <v>162</v>
      </c>
      <c r="B131" s="38">
        <f>SUM(B132:B135)</f>
        <v>0</v>
      </c>
      <c r="C131" s="38">
        <f>SUM(C132:C135)</f>
        <v>0</v>
      </c>
      <c r="D131" s="38">
        <f>SUM(D132:D135)</f>
        <v>0</v>
      </c>
      <c r="E131" s="37"/>
    </row>
    <row r="132" spans="1:5" s="29" customFormat="1" ht="19.899999999999999" customHeight="1">
      <c r="A132" s="12" t="s">
        <v>163</v>
      </c>
      <c r="B132" s="38">
        <v>0</v>
      </c>
      <c r="C132" s="38">
        <v>0</v>
      </c>
      <c r="D132" s="38">
        <v>0</v>
      </c>
      <c r="E132" s="37"/>
    </row>
    <row r="133" spans="1:5" s="29" customFormat="1" ht="19.899999999999999" customHeight="1">
      <c r="A133" s="12" t="s">
        <v>164</v>
      </c>
      <c r="B133" s="38">
        <v>0</v>
      </c>
      <c r="C133" s="38">
        <v>0</v>
      </c>
      <c r="D133" s="38">
        <v>0</v>
      </c>
      <c r="E133" s="37"/>
    </row>
    <row r="134" spans="1:5" s="29" customFormat="1" ht="19.899999999999999" customHeight="1">
      <c r="A134" s="12" t="s">
        <v>165</v>
      </c>
      <c r="B134" s="38">
        <v>0</v>
      </c>
      <c r="C134" s="38">
        <v>0</v>
      </c>
      <c r="D134" s="38">
        <v>0</v>
      </c>
      <c r="E134" s="37"/>
    </row>
    <row r="135" spans="1:5" s="29" customFormat="1" ht="19.899999999999999" customHeight="1">
      <c r="A135" s="12" t="s">
        <v>166</v>
      </c>
      <c r="B135" s="38">
        <v>0</v>
      </c>
      <c r="C135" s="38">
        <v>0</v>
      </c>
      <c r="D135" s="38">
        <v>0</v>
      </c>
      <c r="E135" s="37"/>
    </row>
    <row r="136" spans="1:5" s="29" customFormat="1" ht="19.899999999999999" customHeight="1">
      <c r="A136" s="35" t="s">
        <v>167</v>
      </c>
      <c r="B136" s="38">
        <f>SUM(B137:B144)</f>
        <v>0</v>
      </c>
      <c r="C136" s="38">
        <f>SUM(C137:C144)</f>
        <v>0</v>
      </c>
      <c r="D136" s="38">
        <f>SUM(D137:D144)</f>
        <v>0</v>
      </c>
      <c r="E136" s="37"/>
    </row>
    <row r="137" spans="1:5" s="29" customFormat="1" ht="19.899999999999999" customHeight="1">
      <c r="A137" s="12" t="s">
        <v>168</v>
      </c>
      <c r="B137" s="38">
        <v>0</v>
      </c>
      <c r="C137" s="38">
        <v>0</v>
      </c>
      <c r="D137" s="38">
        <v>0</v>
      </c>
      <c r="E137" s="37"/>
    </row>
    <row r="138" spans="1:5" s="29" customFormat="1" ht="19.899999999999999" customHeight="1">
      <c r="A138" s="12" t="s">
        <v>169</v>
      </c>
      <c r="B138" s="38">
        <v>0</v>
      </c>
      <c r="C138" s="38">
        <v>0</v>
      </c>
      <c r="D138" s="38">
        <v>0</v>
      </c>
      <c r="E138" s="37"/>
    </row>
    <row r="139" spans="1:5" s="29" customFormat="1" ht="19.899999999999999" customHeight="1">
      <c r="A139" s="12" t="s">
        <v>170</v>
      </c>
      <c r="B139" s="38">
        <v>0</v>
      </c>
      <c r="C139" s="38">
        <v>0</v>
      </c>
      <c r="D139" s="38">
        <v>0</v>
      </c>
      <c r="E139" s="37"/>
    </row>
    <row r="140" spans="1:5" s="29" customFormat="1" ht="19.899999999999999" customHeight="1">
      <c r="A140" s="12" t="s">
        <v>171</v>
      </c>
      <c r="B140" s="38">
        <v>0</v>
      </c>
      <c r="C140" s="38">
        <v>0</v>
      </c>
      <c r="D140" s="38">
        <v>0</v>
      </c>
      <c r="E140" s="37"/>
    </row>
    <row r="141" spans="1:5" s="29" customFormat="1" ht="19.899999999999999" customHeight="1">
      <c r="A141" s="12" t="s">
        <v>172</v>
      </c>
      <c r="B141" s="38">
        <v>0</v>
      </c>
      <c r="C141" s="38">
        <v>0</v>
      </c>
      <c r="D141" s="38">
        <v>0</v>
      </c>
      <c r="E141" s="37"/>
    </row>
    <row r="142" spans="1:5" s="29" customFormat="1" ht="19.899999999999999" customHeight="1">
      <c r="A142" s="12" t="s">
        <v>173</v>
      </c>
      <c r="B142" s="38">
        <v>0</v>
      </c>
      <c r="C142" s="38">
        <v>0</v>
      </c>
      <c r="D142" s="38">
        <v>0</v>
      </c>
      <c r="E142" s="37"/>
    </row>
    <row r="143" spans="1:5" s="29" customFormat="1" ht="19.899999999999999" customHeight="1">
      <c r="A143" s="12" t="s">
        <v>174</v>
      </c>
      <c r="B143" s="38">
        <v>0</v>
      </c>
      <c r="C143" s="38">
        <v>0</v>
      </c>
      <c r="D143" s="38">
        <v>0</v>
      </c>
      <c r="E143" s="37"/>
    </row>
    <row r="144" spans="1:5" s="29" customFormat="1" ht="19.899999999999999" customHeight="1">
      <c r="A144" s="12" t="s">
        <v>175</v>
      </c>
      <c r="B144" s="38">
        <v>0</v>
      </c>
      <c r="C144" s="38">
        <v>0</v>
      </c>
      <c r="D144" s="38">
        <v>0</v>
      </c>
      <c r="E144" s="37"/>
    </row>
    <row r="145" spans="1:5" s="29" customFormat="1" ht="19.899999999999999" customHeight="1">
      <c r="A145" s="35" t="s">
        <v>176</v>
      </c>
      <c r="B145" s="38">
        <f>SUM(B146:B151)</f>
        <v>0</v>
      </c>
      <c r="C145" s="38">
        <f>SUM(C146:C151)</f>
        <v>0</v>
      </c>
      <c r="D145" s="38">
        <f>SUM(D146:D151)</f>
        <v>0</v>
      </c>
      <c r="E145" s="37"/>
    </row>
    <row r="146" spans="1:5" s="29" customFormat="1" ht="19.899999999999999" customHeight="1">
      <c r="A146" s="12" t="s">
        <v>177</v>
      </c>
      <c r="B146" s="38">
        <v>0</v>
      </c>
      <c r="C146" s="38">
        <v>0</v>
      </c>
      <c r="D146" s="38">
        <v>0</v>
      </c>
      <c r="E146" s="37"/>
    </row>
    <row r="147" spans="1:5" s="29" customFormat="1" ht="19.899999999999999" customHeight="1">
      <c r="A147" s="12" t="s">
        <v>178</v>
      </c>
      <c r="B147" s="38">
        <v>0</v>
      </c>
      <c r="C147" s="38">
        <v>0</v>
      </c>
      <c r="D147" s="38">
        <v>0</v>
      </c>
      <c r="E147" s="37"/>
    </row>
    <row r="148" spans="1:5" s="29" customFormat="1" ht="19.899999999999999" customHeight="1">
      <c r="A148" s="12" t="s">
        <v>179</v>
      </c>
      <c r="B148" s="38">
        <v>0</v>
      </c>
      <c r="C148" s="38">
        <v>0</v>
      </c>
      <c r="D148" s="38">
        <v>0</v>
      </c>
      <c r="E148" s="37"/>
    </row>
    <row r="149" spans="1:5" s="29" customFormat="1" ht="19.899999999999999" customHeight="1">
      <c r="A149" s="12" t="s">
        <v>180</v>
      </c>
      <c r="B149" s="38">
        <v>0</v>
      </c>
      <c r="C149" s="38">
        <v>0</v>
      </c>
      <c r="D149" s="40">
        <v>0</v>
      </c>
      <c r="E149" s="37"/>
    </row>
    <row r="150" spans="1:5" s="29" customFormat="1" ht="19.899999999999999" customHeight="1">
      <c r="A150" s="12" t="s">
        <v>181</v>
      </c>
      <c r="B150" s="38">
        <v>0</v>
      </c>
      <c r="C150" s="38">
        <v>0</v>
      </c>
      <c r="D150" s="38">
        <v>0</v>
      </c>
      <c r="E150" s="37"/>
    </row>
    <row r="151" spans="1:5" s="29" customFormat="1" ht="19.899999999999999" customHeight="1">
      <c r="A151" s="12" t="s">
        <v>182</v>
      </c>
      <c r="B151" s="38">
        <v>0</v>
      </c>
      <c r="C151" s="38">
        <v>0</v>
      </c>
      <c r="D151" s="38">
        <v>0</v>
      </c>
      <c r="E151" s="37"/>
    </row>
    <row r="152" spans="1:5" s="29" customFormat="1" ht="19.899999999999999" customHeight="1">
      <c r="A152" s="35" t="s">
        <v>183</v>
      </c>
      <c r="B152" s="38">
        <f>SUM(B153:B160)</f>
        <v>0</v>
      </c>
      <c r="C152" s="38">
        <f>SUM(C153:C160)</f>
        <v>0</v>
      </c>
      <c r="D152" s="38">
        <f>SUM(D153:D160)</f>
        <v>0</v>
      </c>
      <c r="E152" s="37"/>
    </row>
    <row r="153" spans="1:5" s="29" customFormat="1" ht="19.899999999999999" customHeight="1">
      <c r="A153" s="12" t="s">
        <v>184</v>
      </c>
      <c r="B153" s="38">
        <v>0</v>
      </c>
      <c r="C153" s="38">
        <v>0</v>
      </c>
      <c r="D153" s="38">
        <v>0</v>
      </c>
      <c r="E153" s="37"/>
    </row>
    <row r="154" spans="1:5" s="29" customFormat="1" ht="19.899999999999999" customHeight="1">
      <c r="A154" s="12" t="s">
        <v>185</v>
      </c>
      <c r="B154" s="38">
        <v>0</v>
      </c>
      <c r="C154" s="38">
        <v>0</v>
      </c>
      <c r="D154" s="38">
        <v>0</v>
      </c>
      <c r="E154" s="37"/>
    </row>
    <row r="155" spans="1:5" s="29" customFormat="1" ht="19.899999999999999" customHeight="1">
      <c r="A155" s="12" t="s">
        <v>186</v>
      </c>
      <c r="B155" s="38">
        <v>0</v>
      </c>
      <c r="C155" s="38">
        <v>0</v>
      </c>
      <c r="D155" s="38">
        <v>0</v>
      </c>
      <c r="E155" s="37"/>
    </row>
    <row r="156" spans="1:5" s="29" customFormat="1" ht="19.899999999999999" customHeight="1">
      <c r="A156" s="12" t="s">
        <v>187</v>
      </c>
      <c r="B156" s="38">
        <v>0</v>
      </c>
      <c r="C156" s="38">
        <v>0</v>
      </c>
      <c r="D156" s="38">
        <v>0</v>
      </c>
      <c r="E156" s="37"/>
    </row>
    <row r="157" spans="1:5" s="29" customFormat="1" ht="19.899999999999999" customHeight="1">
      <c r="A157" s="12" t="s">
        <v>188</v>
      </c>
      <c r="B157" s="38">
        <v>0</v>
      </c>
      <c r="C157" s="38">
        <v>0</v>
      </c>
      <c r="D157" s="38">
        <v>0</v>
      </c>
      <c r="E157" s="37"/>
    </row>
    <row r="158" spans="1:5" s="29" customFormat="1" ht="19.899999999999999" customHeight="1">
      <c r="A158" s="12" t="s">
        <v>189</v>
      </c>
      <c r="B158" s="38">
        <v>0</v>
      </c>
      <c r="C158" s="38">
        <v>0</v>
      </c>
      <c r="D158" s="38">
        <v>0</v>
      </c>
      <c r="E158" s="37"/>
    </row>
    <row r="159" spans="1:5" s="29" customFormat="1" ht="19.899999999999999" customHeight="1">
      <c r="A159" s="12" t="s">
        <v>190</v>
      </c>
      <c r="B159" s="38">
        <v>0</v>
      </c>
      <c r="C159" s="38">
        <v>0</v>
      </c>
      <c r="D159" s="38">
        <v>0</v>
      </c>
      <c r="E159" s="37"/>
    </row>
    <row r="160" spans="1:5" s="29" customFormat="1" ht="19.899999999999999" customHeight="1">
      <c r="A160" s="12" t="s">
        <v>191</v>
      </c>
      <c r="B160" s="38">
        <v>0</v>
      </c>
      <c r="C160" s="38">
        <v>0</v>
      </c>
      <c r="D160" s="38">
        <v>0</v>
      </c>
      <c r="E160" s="37"/>
    </row>
    <row r="161" spans="1:5" s="29" customFormat="1" ht="19.899999999999999" customHeight="1">
      <c r="A161" s="35" t="s">
        <v>192</v>
      </c>
      <c r="B161" s="38">
        <f>SUM(B162:B163)</f>
        <v>0</v>
      </c>
      <c r="C161" s="38">
        <f>SUM(C162:C163)</f>
        <v>0</v>
      </c>
      <c r="D161" s="38">
        <f>SUM(D162:D163)</f>
        <v>0</v>
      </c>
      <c r="E161" s="37"/>
    </row>
    <row r="162" spans="1:5" s="29" customFormat="1" ht="19.899999999999999" customHeight="1">
      <c r="A162" s="12" t="s">
        <v>193</v>
      </c>
      <c r="B162" s="38">
        <v>0</v>
      </c>
      <c r="C162" s="38">
        <v>0</v>
      </c>
      <c r="D162" s="38">
        <v>0</v>
      </c>
      <c r="E162" s="37"/>
    </row>
    <row r="163" spans="1:5" s="29" customFormat="1" ht="19.899999999999999" customHeight="1">
      <c r="A163" s="12" t="s">
        <v>194</v>
      </c>
      <c r="B163" s="38">
        <v>0</v>
      </c>
      <c r="C163" s="38">
        <v>0</v>
      </c>
      <c r="D163" s="38">
        <v>0</v>
      </c>
      <c r="E163" s="37"/>
    </row>
    <row r="164" spans="1:5" s="29" customFormat="1" ht="19.899999999999999" customHeight="1">
      <c r="A164" s="35" t="s">
        <v>195</v>
      </c>
      <c r="B164" s="38">
        <f>SUM(B165:B166)</f>
        <v>0</v>
      </c>
      <c r="C164" s="38">
        <f>SUM(C165:C166)</f>
        <v>0</v>
      </c>
      <c r="D164" s="38">
        <f>SUM(D165:D166)</f>
        <v>0</v>
      </c>
      <c r="E164" s="37"/>
    </row>
    <row r="165" spans="1:5" s="29" customFormat="1" ht="19.899999999999999" customHeight="1">
      <c r="A165" s="12" t="s">
        <v>193</v>
      </c>
      <c r="B165" s="38">
        <v>0</v>
      </c>
      <c r="C165" s="38">
        <v>0</v>
      </c>
      <c r="D165" s="38">
        <v>0</v>
      </c>
      <c r="E165" s="37"/>
    </row>
    <row r="166" spans="1:5" s="29" customFormat="1" ht="19.899999999999999" customHeight="1">
      <c r="A166" s="12" t="s">
        <v>196</v>
      </c>
      <c r="B166" s="38">
        <v>0</v>
      </c>
      <c r="C166" s="38">
        <v>0</v>
      </c>
      <c r="D166" s="38">
        <v>0</v>
      </c>
      <c r="E166" s="37"/>
    </row>
    <row r="167" spans="1:5" s="29" customFormat="1" ht="19.899999999999999" customHeight="1">
      <c r="A167" s="35" t="s">
        <v>197</v>
      </c>
      <c r="B167" s="38">
        <v>0</v>
      </c>
      <c r="C167" s="38">
        <v>0</v>
      </c>
      <c r="D167" s="38"/>
      <c r="E167" s="37"/>
    </row>
    <row r="168" spans="1:5" s="29" customFormat="1" ht="19.899999999999999" customHeight="1">
      <c r="A168" s="35" t="s">
        <v>198</v>
      </c>
      <c r="B168" s="38">
        <f>SUM(B169:B171)</f>
        <v>0</v>
      </c>
      <c r="C168" s="38">
        <f>SUM(C169:C171)</f>
        <v>0</v>
      </c>
      <c r="D168" s="38">
        <f>SUM(D169:D171)</f>
        <v>0</v>
      </c>
      <c r="E168" s="37"/>
    </row>
    <row r="169" spans="1:5" s="29" customFormat="1" ht="19.899999999999999" customHeight="1">
      <c r="A169" s="12" t="s">
        <v>199</v>
      </c>
      <c r="B169" s="38">
        <v>0</v>
      </c>
      <c r="C169" s="38">
        <v>0</v>
      </c>
      <c r="D169" s="38">
        <v>0</v>
      </c>
      <c r="E169" s="37"/>
    </row>
    <row r="170" spans="1:5" s="29" customFormat="1" ht="19.899999999999999" customHeight="1">
      <c r="A170" s="12" t="s">
        <v>200</v>
      </c>
      <c r="B170" s="38">
        <v>0</v>
      </c>
      <c r="C170" s="38">
        <v>0</v>
      </c>
      <c r="D170" s="38">
        <v>0</v>
      </c>
      <c r="E170" s="37"/>
    </row>
    <row r="171" spans="1:5" s="29" customFormat="1" ht="19.899999999999999" customHeight="1">
      <c r="A171" s="12" t="s">
        <v>201</v>
      </c>
      <c r="B171" s="38">
        <v>0</v>
      </c>
      <c r="C171" s="38">
        <v>0</v>
      </c>
      <c r="D171" s="38">
        <v>0</v>
      </c>
      <c r="E171" s="37"/>
    </row>
    <row r="172" spans="1:5" s="29" customFormat="1" ht="19.899999999999999" customHeight="1">
      <c r="A172" s="35" t="s">
        <v>202</v>
      </c>
      <c r="B172" s="38">
        <f>B173</f>
        <v>0</v>
      </c>
      <c r="C172" s="38">
        <f>C173</f>
        <v>0</v>
      </c>
      <c r="D172" s="38">
        <f>D173</f>
        <v>0</v>
      </c>
      <c r="E172" s="37"/>
    </row>
    <row r="173" spans="1:5" s="29" customFormat="1" ht="19.899999999999999" customHeight="1">
      <c r="A173" s="35" t="s">
        <v>203</v>
      </c>
      <c r="B173" s="38">
        <f>SUM(B174:B176)</f>
        <v>0</v>
      </c>
      <c r="C173" s="38">
        <f>SUM(C174:C176)</f>
        <v>0</v>
      </c>
      <c r="D173" s="38">
        <f>SUM(D174:D176)</f>
        <v>0</v>
      </c>
      <c r="E173" s="37"/>
    </row>
    <row r="174" spans="1:5" s="29" customFormat="1" ht="19.899999999999999" customHeight="1">
      <c r="A174" s="12" t="s">
        <v>204</v>
      </c>
      <c r="B174" s="38">
        <v>0</v>
      </c>
      <c r="C174" s="38">
        <v>0</v>
      </c>
      <c r="D174" s="38">
        <v>0</v>
      </c>
      <c r="E174" s="37"/>
    </row>
    <row r="175" spans="1:5" s="29" customFormat="1" ht="19.899999999999999" customHeight="1">
      <c r="A175" s="12" t="s">
        <v>205</v>
      </c>
      <c r="B175" s="38">
        <v>0</v>
      </c>
      <c r="C175" s="38">
        <v>0</v>
      </c>
      <c r="D175" s="38">
        <v>0</v>
      </c>
      <c r="E175" s="37"/>
    </row>
    <row r="176" spans="1:5" s="29" customFormat="1" ht="19.899999999999999" customHeight="1">
      <c r="A176" s="12" t="s">
        <v>206</v>
      </c>
      <c r="B176" s="38">
        <v>0</v>
      </c>
      <c r="C176" s="38">
        <v>0</v>
      </c>
      <c r="D176" s="38">
        <v>0</v>
      </c>
      <c r="E176" s="37"/>
    </row>
    <row r="177" spans="1:5" s="29" customFormat="1" ht="19.899999999999999" customHeight="1">
      <c r="A177" s="35" t="s">
        <v>207</v>
      </c>
      <c r="B177" s="38">
        <f>B178</f>
        <v>0</v>
      </c>
      <c r="C177" s="38">
        <f>C178</f>
        <v>0</v>
      </c>
      <c r="D177" s="38">
        <f>D178</f>
        <v>0</v>
      </c>
      <c r="E177" s="37"/>
    </row>
    <row r="178" spans="1:5" ht="19.899999999999999" customHeight="1">
      <c r="A178" s="35" t="s">
        <v>208</v>
      </c>
      <c r="B178" s="38">
        <f>SUM(B179:B180)</f>
        <v>0</v>
      </c>
      <c r="C178" s="38">
        <f>SUM(C179:C180)</f>
        <v>0</v>
      </c>
      <c r="D178" s="38">
        <f>SUM(D179:D180)</f>
        <v>0</v>
      </c>
      <c r="E178" s="37"/>
    </row>
    <row r="179" spans="1:5" ht="19.899999999999999" customHeight="1">
      <c r="A179" s="12" t="s">
        <v>209</v>
      </c>
      <c r="B179" s="38">
        <v>0</v>
      </c>
      <c r="C179" s="38">
        <v>0</v>
      </c>
      <c r="D179" s="38">
        <v>0</v>
      </c>
      <c r="E179" s="37"/>
    </row>
    <row r="180" spans="1:5" ht="19.899999999999999" customHeight="1">
      <c r="A180" s="12" t="s">
        <v>210</v>
      </c>
      <c r="B180" s="38">
        <v>0</v>
      </c>
      <c r="C180" s="38">
        <v>0</v>
      </c>
      <c r="D180" s="38">
        <v>0</v>
      </c>
      <c r="E180" s="37"/>
    </row>
    <row r="181" spans="1:5" ht="19.899999999999999" customHeight="1">
      <c r="A181" s="35" t="s">
        <v>211</v>
      </c>
      <c r="B181" s="38">
        <f>B182+B186+B195</f>
        <v>0</v>
      </c>
      <c r="C181" s="38">
        <f>C182+C186+C195</f>
        <v>8700</v>
      </c>
      <c r="D181" s="38">
        <f>D182+D186+D195</f>
        <v>8700</v>
      </c>
      <c r="E181" s="37"/>
    </row>
    <row r="182" spans="1:5" ht="19.899999999999999" customHeight="1">
      <c r="A182" s="35" t="s">
        <v>212</v>
      </c>
      <c r="B182" s="38">
        <f>SUM(B183:B185)</f>
        <v>0</v>
      </c>
      <c r="C182" s="38">
        <f>SUM(C183:C185)</f>
        <v>8700</v>
      </c>
      <c r="D182" s="38">
        <f>SUM(D183:D185)</f>
        <v>8700</v>
      </c>
      <c r="E182" s="37"/>
    </row>
    <row r="183" spans="1:5" ht="19.899999999999999" customHeight="1">
      <c r="A183" s="12" t="s">
        <v>213</v>
      </c>
      <c r="B183" s="38">
        <v>0</v>
      </c>
      <c r="C183" s="38"/>
      <c r="D183" s="38"/>
      <c r="E183" s="37"/>
    </row>
    <row r="184" spans="1:5" ht="19.899999999999999" customHeight="1">
      <c r="A184" s="12" t="s">
        <v>214</v>
      </c>
      <c r="B184" s="38">
        <v>0</v>
      </c>
      <c r="C184" s="38">
        <v>8700</v>
      </c>
      <c r="D184" s="38">
        <v>8700</v>
      </c>
      <c r="E184" s="37"/>
    </row>
    <row r="185" spans="1:5" ht="19.899999999999999" customHeight="1">
      <c r="A185" s="12" t="s">
        <v>215</v>
      </c>
      <c r="B185" s="38">
        <v>0</v>
      </c>
      <c r="C185" s="38">
        <v>0</v>
      </c>
      <c r="D185" s="38">
        <v>0</v>
      </c>
      <c r="E185" s="37"/>
    </row>
    <row r="186" spans="1:5" ht="19.899999999999999" customHeight="1">
      <c r="A186" s="35" t="s">
        <v>216</v>
      </c>
      <c r="B186" s="38">
        <f>SUM(B187:B194)</f>
        <v>0</v>
      </c>
      <c r="C186" s="38">
        <f>SUM(C187:C194)</f>
        <v>0</v>
      </c>
      <c r="D186" s="38">
        <f>SUM(D187:D194)</f>
        <v>0</v>
      </c>
      <c r="E186" s="37"/>
    </row>
    <row r="187" spans="1:5" ht="19.899999999999999" customHeight="1">
      <c r="A187" s="12" t="s">
        <v>217</v>
      </c>
      <c r="B187" s="38">
        <v>0</v>
      </c>
      <c r="C187" s="38">
        <v>0</v>
      </c>
      <c r="D187" s="41">
        <v>0</v>
      </c>
      <c r="E187" s="37"/>
    </row>
    <row r="188" spans="1:5" ht="19.899999999999999" customHeight="1">
      <c r="A188" s="12" t="s">
        <v>218</v>
      </c>
      <c r="B188" s="38">
        <v>0</v>
      </c>
      <c r="C188" s="38">
        <v>0</v>
      </c>
      <c r="D188" s="41">
        <v>0</v>
      </c>
      <c r="E188" s="37"/>
    </row>
    <row r="189" spans="1:5" ht="19.899999999999999" customHeight="1">
      <c r="A189" s="12" t="s">
        <v>219</v>
      </c>
      <c r="B189" s="38">
        <v>0</v>
      </c>
      <c r="C189" s="38">
        <v>0</v>
      </c>
      <c r="D189" s="41">
        <v>0</v>
      </c>
      <c r="E189" s="37"/>
    </row>
    <row r="190" spans="1:5" ht="19.899999999999999" customHeight="1">
      <c r="A190" s="12" t="s">
        <v>220</v>
      </c>
      <c r="B190" s="38">
        <v>0</v>
      </c>
      <c r="C190" s="38">
        <v>0</v>
      </c>
      <c r="D190" s="41">
        <v>0</v>
      </c>
      <c r="E190" s="37"/>
    </row>
    <row r="191" spans="1:5" ht="19.899999999999999" customHeight="1">
      <c r="A191" s="12" t="s">
        <v>221</v>
      </c>
      <c r="B191" s="38">
        <v>0</v>
      </c>
      <c r="C191" s="38">
        <v>0</v>
      </c>
      <c r="D191" s="41">
        <v>0</v>
      </c>
      <c r="E191" s="37"/>
    </row>
    <row r="192" spans="1:5" ht="19.899999999999999" customHeight="1">
      <c r="A192" s="12" t="s">
        <v>222</v>
      </c>
      <c r="B192" s="38">
        <v>0</v>
      </c>
      <c r="C192" s="38">
        <v>0</v>
      </c>
      <c r="D192" s="41">
        <v>0</v>
      </c>
      <c r="E192" s="37"/>
    </row>
    <row r="193" spans="1:5" ht="19.899999999999999" customHeight="1">
      <c r="A193" s="12" t="s">
        <v>223</v>
      </c>
      <c r="B193" s="38">
        <v>0</v>
      </c>
      <c r="C193" s="38">
        <v>0</v>
      </c>
      <c r="D193" s="41">
        <v>0</v>
      </c>
      <c r="E193" s="37"/>
    </row>
    <row r="194" spans="1:5" ht="19.899999999999999" customHeight="1">
      <c r="A194" s="12" t="s">
        <v>224</v>
      </c>
      <c r="B194" s="38">
        <v>0</v>
      </c>
      <c r="C194" s="38">
        <v>0</v>
      </c>
      <c r="D194" s="41">
        <v>0</v>
      </c>
      <c r="E194" s="37"/>
    </row>
    <row r="195" spans="1:5" ht="19.899999999999999" customHeight="1">
      <c r="A195" s="35" t="s">
        <v>225</v>
      </c>
      <c r="B195" s="38">
        <f>SUM(B196:B206)</f>
        <v>0</v>
      </c>
      <c r="C195" s="38">
        <f>SUM(C196:C206)</f>
        <v>0</v>
      </c>
      <c r="D195" s="38">
        <f>SUM(D196:D206)</f>
        <v>0</v>
      </c>
      <c r="E195" s="37"/>
    </row>
    <row r="196" spans="1:5" ht="19.899999999999999" customHeight="1">
      <c r="A196" s="12" t="s">
        <v>226</v>
      </c>
      <c r="B196" s="38">
        <v>0</v>
      </c>
      <c r="C196" s="38">
        <v>0</v>
      </c>
      <c r="D196" s="41">
        <v>0</v>
      </c>
      <c r="E196" s="37"/>
    </row>
    <row r="197" spans="1:5" ht="19.899999999999999" customHeight="1">
      <c r="A197" s="12" t="s">
        <v>227</v>
      </c>
      <c r="B197" s="38">
        <v>0</v>
      </c>
      <c r="C197" s="38">
        <v>0</v>
      </c>
      <c r="D197" s="41">
        <v>0</v>
      </c>
      <c r="E197" s="37"/>
    </row>
    <row r="198" spans="1:5" ht="19.899999999999999" customHeight="1">
      <c r="A198" s="12" t="s">
        <v>228</v>
      </c>
      <c r="B198" s="38">
        <v>0</v>
      </c>
      <c r="C198" s="38">
        <v>0</v>
      </c>
      <c r="D198" s="41">
        <v>0</v>
      </c>
      <c r="E198" s="37"/>
    </row>
    <row r="199" spans="1:5" ht="19.899999999999999" customHeight="1">
      <c r="A199" s="12" t="s">
        <v>229</v>
      </c>
      <c r="B199" s="38">
        <v>0</v>
      </c>
      <c r="C199" s="38">
        <v>0</v>
      </c>
      <c r="D199" s="41">
        <v>0</v>
      </c>
      <c r="E199" s="37"/>
    </row>
    <row r="200" spans="1:5" ht="19.899999999999999" customHeight="1">
      <c r="A200" s="12" t="s">
        <v>230</v>
      </c>
      <c r="B200" s="38">
        <v>0</v>
      </c>
      <c r="C200" s="38">
        <v>0</v>
      </c>
      <c r="D200" s="41">
        <v>0</v>
      </c>
      <c r="E200" s="37"/>
    </row>
    <row r="201" spans="1:5" ht="19.899999999999999" customHeight="1">
      <c r="A201" s="12" t="s">
        <v>231</v>
      </c>
      <c r="B201" s="38">
        <v>0</v>
      </c>
      <c r="C201" s="38">
        <v>0</v>
      </c>
      <c r="D201" s="41">
        <v>0</v>
      </c>
      <c r="E201" s="37"/>
    </row>
    <row r="202" spans="1:5" ht="19.899999999999999" customHeight="1">
      <c r="A202" s="12" t="s">
        <v>232</v>
      </c>
      <c r="B202" s="38">
        <v>0</v>
      </c>
      <c r="C202" s="38">
        <v>0</v>
      </c>
      <c r="D202" s="41">
        <v>0</v>
      </c>
      <c r="E202" s="37"/>
    </row>
    <row r="203" spans="1:5" ht="19.899999999999999" customHeight="1">
      <c r="A203" s="12" t="s">
        <v>233</v>
      </c>
      <c r="B203" s="38">
        <v>0</v>
      </c>
      <c r="C203" s="38">
        <v>0</v>
      </c>
      <c r="D203" s="41">
        <v>0</v>
      </c>
      <c r="E203" s="37"/>
    </row>
    <row r="204" spans="1:5" ht="19.899999999999999" customHeight="1">
      <c r="A204" s="12" t="s">
        <v>234</v>
      </c>
      <c r="B204" s="38">
        <v>0</v>
      </c>
      <c r="C204" s="38">
        <v>0</v>
      </c>
      <c r="D204" s="41">
        <v>0</v>
      </c>
      <c r="E204" s="37"/>
    </row>
    <row r="205" spans="1:5" ht="19.899999999999999" customHeight="1">
      <c r="A205" s="12" t="s">
        <v>235</v>
      </c>
      <c r="B205" s="38">
        <v>0</v>
      </c>
      <c r="C205" s="38">
        <v>0</v>
      </c>
      <c r="D205" s="41">
        <v>0</v>
      </c>
      <c r="E205" s="37"/>
    </row>
    <row r="206" spans="1:5" ht="19.899999999999999" customHeight="1">
      <c r="A206" s="12" t="s">
        <v>236</v>
      </c>
      <c r="B206" s="38">
        <v>0</v>
      </c>
      <c r="C206" s="38">
        <v>0</v>
      </c>
      <c r="D206" s="41">
        <v>0</v>
      </c>
      <c r="E206" s="37"/>
    </row>
    <row r="207" spans="1:5" ht="19.899999999999999" customHeight="1">
      <c r="A207" s="35" t="s">
        <v>237</v>
      </c>
      <c r="B207" s="38">
        <f>B208</f>
        <v>2656</v>
      </c>
      <c r="C207" s="38">
        <f>C208</f>
        <v>2656</v>
      </c>
      <c r="D207" s="38">
        <f>D208</f>
        <v>2655</v>
      </c>
      <c r="E207" s="37"/>
    </row>
    <row r="208" spans="1:5" ht="19.899999999999999" customHeight="1">
      <c r="A208" s="35" t="s">
        <v>238</v>
      </c>
      <c r="B208" s="38">
        <f>SUM(B209:B225)</f>
        <v>2656</v>
      </c>
      <c r="C208" s="38">
        <f>SUM(C209:C225)</f>
        <v>2656</v>
      </c>
      <c r="D208" s="38">
        <f>SUM(D209:D225)</f>
        <v>2655</v>
      </c>
      <c r="E208" s="37"/>
    </row>
    <row r="209" spans="1:5" ht="19.899999999999999" customHeight="1">
      <c r="A209" s="12" t="s">
        <v>239</v>
      </c>
      <c r="B209" s="38">
        <v>0</v>
      </c>
      <c r="C209" s="38">
        <v>0</v>
      </c>
      <c r="D209" s="41">
        <v>0</v>
      </c>
      <c r="E209" s="37"/>
    </row>
    <row r="210" spans="1:5" ht="19.899999999999999" customHeight="1">
      <c r="A210" s="12" t="s">
        <v>240</v>
      </c>
      <c r="B210" s="38">
        <v>0</v>
      </c>
      <c r="C210" s="38">
        <v>0</v>
      </c>
      <c r="D210" s="41">
        <v>0</v>
      </c>
      <c r="E210" s="37"/>
    </row>
    <row r="211" spans="1:5" ht="19.899999999999999" customHeight="1">
      <c r="A211" s="12" t="s">
        <v>241</v>
      </c>
      <c r="B211" s="38">
        <v>0</v>
      </c>
      <c r="C211" s="38">
        <v>0</v>
      </c>
      <c r="D211" s="41">
        <v>0</v>
      </c>
      <c r="E211" s="37"/>
    </row>
    <row r="212" spans="1:5" ht="19.899999999999999" customHeight="1">
      <c r="A212" s="12" t="s">
        <v>242</v>
      </c>
      <c r="B212" s="38">
        <v>2656</v>
      </c>
      <c r="C212" s="38">
        <v>2656</v>
      </c>
      <c r="D212" s="41">
        <v>1918</v>
      </c>
      <c r="E212" s="37"/>
    </row>
    <row r="213" spans="1:5" ht="19.899999999999999" customHeight="1">
      <c r="A213" s="12" t="s">
        <v>243</v>
      </c>
      <c r="B213" s="38">
        <v>0</v>
      </c>
      <c r="C213" s="38">
        <v>0</v>
      </c>
      <c r="D213" s="41">
        <v>0</v>
      </c>
      <c r="E213" s="37"/>
    </row>
    <row r="214" spans="1:5" ht="19.899999999999999" customHeight="1">
      <c r="A214" s="12" t="s">
        <v>244</v>
      </c>
      <c r="B214" s="38">
        <v>0</v>
      </c>
      <c r="C214" s="38">
        <v>0</v>
      </c>
      <c r="D214" s="41">
        <v>0</v>
      </c>
      <c r="E214" s="37"/>
    </row>
    <row r="215" spans="1:5" ht="19.899999999999999" customHeight="1">
      <c r="A215" s="12" t="s">
        <v>245</v>
      </c>
      <c r="B215" s="38">
        <v>0</v>
      </c>
      <c r="C215" s="38">
        <v>0</v>
      </c>
      <c r="D215" s="41">
        <v>0</v>
      </c>
      <c r="E215" s="37"/>
    </row>
    <row r="216" spans="1:5" ht="19.899999999999999" customHeight="1">
      <c r="A216" s="12" t="s">
        <v>246</v>
      </c>
      <c r="B216" s="38">
        <v>0</v>
      </c>
      <c r="C216" s="38">
        <v>0</v>
      </c>
      <c r="D216" s="41">
        <v>0</v>
      </c>
      <c r="E216" s="37"/>
    </row>
    <row r="217" spans="1:5" ht="19.899999999999999" customHeight="1">
      <c r="A217" s="12" t="s">
        <v>247</v>
      </c>
      <c r="B217" s="38">
        <v>0</v>
      </c>
      <c r="C217" s="38">
        <v>0</v>
      </c>
      <c r="D217" s="41">
        <v>0</v>
      </c>
      <c r="E217" s="37"/>
    </row>
    <row r="218" spans="1:5" ht="19.899999999999999" customHeight="1">
      <c r="A218" s="12" t="s">
        <v>248</v>
      </c>
      <c r="B218" s="38">
        <v>0</v>
      </c>
      <c r="C218" s="38">
        <v>0</v>
      </c>
      <c r="D218" s="41">
        <v>0</v>
      </c>
      <c r="E218" s="37"/>
    </row>
    <row r="219" spans="1:5" ht="19.899999999999999" customHeight="1">
      <c r="A219" s="12" t="s">
        <v>249</v>
      </c>
      <c r="B219" s="38">
        <v>0</v>
      </c>
      <c r="C219" s="38">
        <v>0</v>
      </c>
      <c r="D219" s="41">
        <v>0</v>
      </c>
      <c r="E219" s="37"/>
    </row>
    <row r="220" spans="1:5" ht="19.899999999999999" customHeight="1">
      <c r="A220" s="12" t="s">
        <v>250</v>
      </c>
      <c r="B220" s="38">
        <v>0</v>
      </c>
      <c r="C220" s="38">
        <v>0</v>
      </c>
      <c r="D220" s="41">
        <v>0</v>
      </c>
      <c r="E220" s="37"/>
    </row>
    <row r="221" spans="1:5" ht="19.899999999999999" customHeight="1">
      <c r="A221" s="12" t="s">
        <v>251</v>
      </c>
      <c r="B221" s="38">
        <v>0</v>
      </c>
      <c r="C221" s="38">
        <v>0</v>
      </c>
      <c r="D221" s="41">
        <v>737</v>
      </c>
      <c r="E221" s="37"/>
    </row>
    <row r="222" spans="1:5" ht="19.899999999999999" customHeight="1">
      <c r="A222" s="12" t="s">
        <v>252</v>
      </c>
      <c r="B222" s="38">
        <v>0</v>
      </c>
      <c r="C222" s="38">
        <v>0</v>
      </c>
      <c r="D222" s="41">
        <v>0</v>
      </c>
      <c r="E222" s="37"/>
    </row>
    <row r="223" spans="1:5" ht="19.899999999999999" customHeight="1">
      <c r="A223" s="12" t="s">
        <v>253</v>
      </c>
      <c r="B223" s="38">
        <v>0</v>
      </c>
      <c r="C223" s="38">
        <v>0</v>
      </c>
      <c r="D223" s="41">
        <v>0</v>
      </c>
      <c r="E223" s="37"/>
    </row>
    <row r="224" spans="1:5" ht="19.899999999999999" customHeight="1">
      <c r="A224" s="12" t="s">
        <v>254</v>
      </c>
      <c r="B224" s="38">
        <v>0</v>
      </c>
      <c r="C224" s="38">
        <v>0</v>
      </c>
      <c r="D224" s="41">
        <v>0</v>
      </c>
      <c r="E224" s="37"/>
    </row>
    <row r="225" spans="1:5" ht="19.899999999999999" customHeight="1">
      <c r="A225" s="12" t="s">
        <v>255</v>
      </c>
      <c r="B225" s="38">
        <v>0</v>
      </c>
      <c r="C225" s="38">
        <v>0</v>
      </c>
      <c r="D225" s="41">
        <v>0</v>
      </c>
      <c r="E225" s="37"/>
    </row>
    <row r="226" spans="1:5" ht="19.899999999999999" customHeight="1">
      <c r="A226" s="35" t="s">
        <v>256</v>
      </c>
      <c r="B226" s="38">
        <f>B227</f>
        <v>0</v>
      </c>
      <c r="C226" s="38">
        <f>C227</f>
        <v>14</v>
      </c>
      <c r="D226" s="38">
        <f>D227</f>
        <v>13</v>
      </c>
      <c r="E226" s="37"/>
    </row>
    <row r="227" spans="1:5" ht="19.899999999999999" customHeight="1">
      <c r="A227" s="35" t="s">
        <v>257</v>
      </c>
      <c r="B227" s="38">
        <f>SUM(B228:B244)</f>
        <v>0</v>
      </c>
      <c r="C227" s="38">
        <f>SUM(C228:C244)</f>
        <v>14</v>
      </c>
      <c r="D227" s="38">
        <f>SUM(D228:D244)</f>
        <v>13</v>
      </c>
      <c r="E227" s="37"/>
    </row>
    <row r="228" spans="1:5" ht="19.899999999999999" customHeight="1">
      <c r="A228" s="12" t="s">
        <v>258</v>
      </c>
      <c r="B228" s="38">
        <v>0</v>
      </c>
      <c r="C228" s="38">
        <v>0</v>
      </c>
      <c r="D228" s="41">
        <v>0</v>
      </c>
      <c r="E228" s="37"/>
    </row>
    <row r="229" spans="1:5" ht="19.899999999999999" customHeight="1">
      <c r="A229" s="12" t="s">
        <v>259</v>
      </c>
      <c r="B229" s="38">
        <v>0</v>
      </c>
      <c r="C229" s="38">
        <v>0</v>
      </c>
      <c r="D229" s="41">
        <v>0</v>
      </c>
      <c r="E229" s="37"/>
    </row>
    <row r="230" spans="1:5" ht="19.899999999999999" customHeight="1">
      <c r="A230" s="12" t="s">
        <v>260</v>
      </c>
      <c r="B230" s="38">
        <v>0</v>
      </c>
      <c r="C230" s="38">
        <v>0</v>
      </c>
      <c r="D230" s="41">
        <v>0</v>
      </c>
      <c r="E230" s="37"/>
    </row>
    <row r="231" spans="1:5" ht="19.899999999999999" customHeight="1">
      <c r="A231" s="12" t="s">
        <v>261</v>
      </c>
      <c r="B231" s="38">
        <v>0</v>
      </c>
      <c r="C231" s="38">
        <v>14</v>
      </c>
      <c r="D231" s="41">
        <v>4</v>
      </c>
      <c r="E231" s="37"/>
    </row>
    <row r="232" spans="1:5" ht="19.899999999999999" customHeight="1">
      <c r="A232" s="12" t="s">
        <v>262</v>
      </c>
      <c r="B232" s="38">
        <v>0</v>
      </c>
      <c r="C232" s="38">
        <v>0</v>
      </c>
      <c r="D232" s="41">
        <v>0</v>
      </c>
      <c r="E232" s="37"/>
    </row>
    <row r="233" spans="1:5" ht="19.899999999999999" customHeight="1">
      <c r="A233" s="12" t="s">
        <v>263</v>
      </c>
      <c r="B233" s="38">
        <v>0</v>
      </c>
      <c r="C233" s="38">
        <v>0</v>
      </c>
      <c r="D233" s="41">
        <v>0</v>
      </c>
      <c r="E233" s="37"/>
    </row>
    <row r="234" spans="1:5" ht="19.899999999999999" customHeight="1">
      <c r="A234" s="12" t="s">
        <v>264</v>
      </c>
      <c r="B234" s="38">
        <v>0</v>
      </c>
      <c r="C234" s="38">
        <v>0</v>
      </c>
      <c r="D234" s="41">
        <v>0</v>
      </c>
      <c r="E234" s="37"/>
    </row>
    <row r="235" spans="1:5" ht="19.899999999999999" customHeight="1">
      <c r="A235" s="12" t="s">
        <v>265</v>
      </c>
      <c r="B235" s="38">
        <v>0</v>
      </c>
      <c r="C235" s="38">
        <v>0</v>
      </c>
      <c r="D235" s="41">
        <v>0</v>
      </c>
      <c r="E235" s="37"/>
    </row>
    <row r="236" spans="1:5" ht="19.899999999999999" customHeight="1">
      <c r="A236" s="12" t="s">
        <v>266</v>
      </c>
      <c r="B236" s="38">
        <v>0</v>
      </c>
      <c r="C236" s="38">
        <v>0</v>
      </c>
      <c r="D236" s="41">
        <v>0</v>
      </c>
      <c r="E236" s="37"/>
    </row>
    <row r="237" spans="1:5" ht="19.899999999999999" customHeight="1">
      <c r="A237" s="12" t="s">
        <v>267</v>
      </c>
      <c r="B237" s="38">
        <v>0</v>
      </c>
      <c r="C237" s="38">
        <v>0</v>
      </c>
      <c r="D237" s="41">
        <v>0</v>
      </c>
      <c r="E237" s="37"/>
    </row>
    <row r="238" spans="1:5" ht="19.899999999999999" customHeight="1">
      <c r="A238" s="12" t="s">
        <v>268</v>
      </c>
      <c r="B238" s="38">
        <v>0</v>
      </c>
      <c r="C238" s="38">
        <v>0</v>
      </c>
      <c r="D238" s="41">
        <v>0</v>
      </c>
      <c r="E238" s="37"/>
    </row>
    <row r="239" spans="1:5" ht="19.899999999999999" customHeight="1">
      <c r="A239" s="12" t="s">
        <v>269</v>
      </c>
      <c r="B239" s="38">
        <v>0</v>
      </c>
      <c r="C239" s="38">
        <v>0</v>
      </c>
      <c r="D239" s="41">
        <v>0</v>
      </c>
      <c r="E239" s="37"/>
    </row>
    <row r="240" spans="1:5" ht="19.899999999999999" customHeight="1">
      <c r="A240" s="12" t="s">
        <v>270</v>
      </c>
      <c r="B240" s="38">
        <v>0</v>
      </c>
      <c r="C240" s="38">
        <v>0</v>
      </c>
      <c r="D240" s="41">
        <v>0</v>
      </c>
      <c r="E240" s="37"/>
    </row>
    <row r="241" spans="1:5" ht="19.899999999999999" customHeight="1">
      <c r="A241" s="12" t="s">
        <v>271</v>
      </c>
      <c r="B241" s="38">
        <v>0</v>
      </c>
      <c r="C241" s="38">
        <v>0</v>
      </c>
      <c r="D241" s="41">
        <v>0</v>
      </c>
      <c r="E241" s="37"/>
    </row>
    <row r="242" spans="1:5" ht="19.899999999999999" customHeight="1">
      <c r="A242" s="12" t="s">
        <v>272</v>
      </c>
      <c r="B242" s="38">
        <v>0</v>
      </c>
      <c r="C242" s="38">
        <v>0</v>
      </c>
      <c r="D242" s="41">
        <v>0</v>
      </c>
      <c r="E242" s="37"/>
    </row>
    <row r="243" spans="1:5" ht="19.899999999999999" customHeight="1">
      <c r="A243" s="12" t="s">
        <v>273</v>
      </c>
      <c r="B243" s="38">
        <v>0</v>
      </c>
      <c r="C243" s="38">
        <v>0</v>
      </c>
      <c r="D243" s="41">
        <v>9</v>
      </c>
      <c r="E243" s="37"/>
    </row>
    <row r="244" spans="1:5" ht="19.899999999999999" customHeight="1">
      <c r="A244" s="12" t="s">
        <v>274</v>
      </c>
      <c r="B244" s="38">
        <v>0</v>
      </c>
      <c r="C244" s="38">
        <v>0</v>
      </c>
      <c r="D244" s="41">
        <v>0</v>
      </c>
      <c r="E244" s="37"/>
    </row>
    <row r="245" spans="1:5" ht="19.899999999999999" customHeight="1">
      <c r="A245" s="35" t="s">
        <v>275</v>
      </c>
      <c r="B245" s="38">
        <f>B246</f>
        <v>0</v>
      </c>
      <c r="C245" s="38">
        <f>C246</f>
        <v>0</v>
      </c>
      <c r="D245" s="38">
        <f>D246</f>
        <v>0</v>
      </c>
      <c r="E245" s="37"/>
    </row>
    <row r="246" spans="1:5" ht="19.899999999999999" customHeight="1">
      <c r="A246" s="12" t="s">
        <v>276</v>
      </c>
      <c r="B246" s="38">
        <v>0</v>
      </c>
      <c r="C246" s="38">
        <v>0</v>
      </c>
      <c r="D246" s="41">
        <v>0</v>
      </c>
      <c r="E246" s="37"/>
    </row>
    <row r="247" spans="1:5" ht="19.899999999999999" customHeight="1">
      <c r="A247" s="12" t="s">
        <v>277</v>
      </c>
      <c r="B247" s="38">
        <v>0</v>
      </c>
      <c r="C247" s="38">
        <v>0</v>
      </c>
      <c r="D247" s="41">
        <v>0</v>
      </c>
      <c r="E247" s="37"/>
    </row>
    <row r="248" spans="1:5" ht="19.899999999999999" customHeight="1">
      <c r="A248" s="42" t="s">
        <v>278</v>
      </c>
      <c r="B248" s="43">
        <f>SUM(B4,B12,B27,B39,B50,B96,B120,B172,B177,B181,B207,B226,B245)</f>
        <v>47587</v>
      </c>
      <c r="C248" s="43">
        <f>SUM(C4,C12,C27,C39,C50,C96,C120,C172,C177,C181,C207,C226,C245)</f>
        <v>26704</v>
      </c>
      <c r="D248" s="43">
        <f>SUM(D4,D12,D27,D39,D50,D96,D120,D172,D177,D181,D207,D226,D245)</f>
        <v>25060</v>
      </c>
      <c r="E248" s="37"/>
    </row>
    <row r="249" spans="1:5" ht="19.899999999999999" customHeight="1">
      <c r="A249" s="39" t="s">
        <v>279</v>
      </c>
      <c r="B249" s="38"/>
      <c r="C249" s="38"/>
      <c r="D249" s="41"/>
      <c r="E249" s="37"/>
    </row>
    <row r="250" spans="1:5" ht="19.899999999999999" customHeight="1">
      <c r="A250" s="44" t="s">
        <v>280</v>
      </c>
      <c r="B250" s="38"/>
      <c r="C250" s="38"/>
      <c r="D250" s="41"/>
      <c r="E250" s="37"/>
    </row>
    <row r="251" spans="1:5" ht="19.899999999999999" customHeight="1">
      <c r="A251" s="44" t="s">
        <v>281</v>
      </c>
      <c r="B251" s="38"/>
      <c r="C251" s="38"/>
      <c r="D251" s="41"/>
      <c r="E251" s="37"/>
    </row>
    <row r="252" spans="1:5" ht="19.899999999999999" customHeight="1">
      <c r="A252" s="44" t="s">
        <v>282</v>
      </c>
      <c r="B252" s="38"/>
      <c r="C252" s="38"/>
      <c r="D252" s="41"/>
      <c r="E252" s="37"/>
    </row>
    <row r="253" spans="1:5" ht="19.899999999999999" customHeight="1">
      <c r="A253" s="44" t="s">
        <v>283</v>
      </c>
      <c r="B253" s="38">
        <v>50000</v>
      </c>
      <c r="C253" s="38">
        <v>39583</v>
      </c>
      <c r="D253" s="41">
        <v>23103</v>
      </c>
      <c r="E253" s="37"/>
    </row>
    <row r="254" spans="1:5" ht="19.899999999999999" customHeight="1">
      <c r="A254" s="44" t="s">
        <v>284</v>
      </c>
      <c r="B254" s="38"/>
      <c r="C254" s="38"/>
      <c r="D254" s="41"/>
      <c r="E254" s="37"/>
    </row>
    <row r="255" spans="1:5" ht="19.899999999999999" customHeight="1">
      <c r="A255" s="45" t="s">
        <v>285</v>
      </c>
      <c r="B255" s="38">
        <v>4588</v>
      </c>
      <c r="C255" s="38">
        <v>4588</v>
      </c>
      <c r="D255" s="41">
        <v>4588</v>
      </c>
      <c r="E255" s="37"/>
    </row>
    <row r="256" spans="1:5" ht="19.899999999999999" customHeight="1">
      <c r="A256" s="45" t="s">
        <v>286</v>
      </c>
      <c r="B256" s="38"/>
      <c r="C256" s="38"/>
      <c r="D256" s="41"/>
      <c r="E256" s="37"/>
    </row>
    <row r="257" spans="1:5" ht="19.899999999999999" customHeight="1">
      <c r="A257" s="45"/>
      <c r="B257" s="38"/>
      <c r="C257" s="38"/>
      <c r="D257" s="41"/>
      <c r="E257" s="37"/>
    </row>
    <row r="258" spans="1:5" ht="19.899999999999999" customHeight="1">
      <c r="A258" s="45"/>
      <c r="B258" s="38"/>
      <c r="C258" s="38"/>
      <c r="D258" s="41"/>
      <c r="E258" s="37"/>
    </row>
    <row r="259" spans="1:5" ht="19.899999999999999" customHeight="1">
      <c r="A259" s="45"/>
      <c r="B259" s="38"/>
      <c r="C259" s="38"/>
      <c r="D259" s="41"/>
      <c r="E259" s="37"/>
    </row>
    <row r="260" spans="1:5" ht="19.899999999999999" customHeight="1">
      <c r="A260" s="45"/>
      <c r="B260" s="38"/>
      <c r="C260" s="38"/>
      <c r="D260" s="41"/>
      <c r="E260" s="37"/>
    </row>
    <row r="261" spans="1:5" ht="19.899999999999999" customHeight="1">
      <c r="A261" s="42" t="s">
        <v>287</v>
      </c>
      <c r="B261" s="38">
        <f>SUM(B248:B256)</f>
        <v>102175</v>
      </c>
      <c r="C261" s="38">
        <f>SUM(C248:C256)</f>
        <v>70875</v>
      </c>
      <c r="D261" s="38">
        <f>SUM(D248:D256)</f>
        <v>52751</v>
      </c>
      <c r="E261" s="37"/>
    </row>
  </sheetData>
  <autoFilter ref="A3:XFB256">
    <extLst/>
  </autoFilter>
  <mergeCells count="1">
    <mergeCell ref="A1:D1"/>
  </mergeCells>
  <phoneticPr fontId="20"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dimension ref="A1:D26"/>
  <sheetViews>
    <sheetView workbookViewId="0">
      <selection sqref="A1:D1"/>
    </sheetView>
  </sheetViews>
  <sheetFormatPr defaultColWidth="13.85546875" defaultRowHeight="15.6" customHeight="1"/>
  <cols>
    <col min="1" max="1" width="33.7109375" style="24" customWidth="1"/>
    <col min="2" max="2" width="11.7109375" style="24" customWidth="1"/>
    <col min="3" max="3" width="35.7109375" style="24" customWidth="1"/>
    <col min="4" max="4" width="12.28515625" style="24" customWidth="1"/>
    <col min="5" max="16384" width="13.85546875" style="24"/>
  </cols>
  <sheetData>
    <row r="1" spans="1:4" ht="33.950000000000003" customHeight="1">
      <c r="A1" s="71" t="s">
        <v>289</v>
      </c>
      <c r="B1" s="71"/>
      <c r="C1" s="71"/>
      <c r="D1" s="71"/>
    </row>
    <row r="2" spans="1:4" ht="17.100000000000001" customHeight="1">
      <c r="A2" s="72"/>
      <c r="B2" s="72"/>
      <c r="C2" s="72"/>
      <c r="D2" s="72"/>
    </row>
    <row r="3" spans="1:4" ht="17.100000000000001" customHeight="1">
      <c r="A3" s="72" t="s">
        <v>1</v>
      </c>
      <c r="B3" s="72"/>
      <c r="C3" s="72"/>
      <c r="D3" s="72"/>
    </row>
    <row r="4" spans="1:4" ht="17.100000000000001" customHeight="1">
      <c r="A4" s="25" t="s">
        <v>290</v>
      </c>
      <c r="B4" s="25" t="s">
        <v>5</v>
      </c>
      <c r="C4" s="25" t="s">
        <v>290</v>
      </c>
      <c r="D4" s="25" t="s">
        <v>5</v>
      </c>
    </row>
    <row r="5" spans="1:4" ht="17.25" customHeight="1">
      <c r="A5" s="12" t="s">
        <v>291</v>
      </c>
      <c r="B5" s="26">
        <v>45861</v>
      </c>
      <c r="C5" s="12" t="s">
        <v>292</v>
      </c>
      <c r="D5" s="26">
        <v>61888</v>
      </c>
    </row>
    <row r="6" spans="1:4" ht="17.25" customHeight="1">
      <c r="A6" s="12" t="s">
        <v>293</v>
      </c>
      <c r="B6" s="26">
        <f>B7+B8</f>
        <v>37147</v>
      </c>
      <c r="C6" s="12" t="s">
        <v>294</v>
      </c>
      <c r="D6" s="26">
        <f>D7+D8</f>
        <v>0</v>
      </c>
    </row>
    <row r="7" spans="1:4" ht="17.25" customHeight="1">
      <c r="A7" s="12" t="s">
        <v>295</v>
      </c>
      <c r="B7" s="26">
        <v>3946</v>
      </c>
      <c r="C7" s="12" t="s">
        <v>296</v>
      </c>
      <c r="D7" s="26">
        <v>0</v>
      </c>
    </row>
    <row r="8" spans="1:4" ht="17.25" customHeight="1">
      <c r="A8" s="12" t="s">
        <v>297</v>
      </c>
      <c r="B8" s="26">
        <v>33201</v>
      </c>
      <c r="C8" s="12" t="s">
        <v>298</v>
      </c>
      <c r="D8" s="26">
        <v>0</v>
      </c>
    </row>
    <row r="9" spans="1:4" ht="17.25" customHeight="1">
      <c r="A9" s="12" t="s">
        <v>299</v>
      </c>
      <c r="B9" s="26">
        <v>0</v>
      </c>
      <c r="C9" s="12" t="s">
        <v>300</v>
      </c>
      <c r="D9" s="26">
        <v>0</v>
      </c>
    </row>
    <row r="10" spans="1:4" ht="17.25" customHeight="1">
      <c r="A10" s="12" t="s">
        <v>301</v>
      </c>
      <c r="B10" s="26">
        <v>0</v>
      </c>
      <c r="C10" s="12"/>
      <c r="D10" s="27"/>
    </row>
    <row r="11" spans="1:4" ht="17.25" customHeight="1">
      <c r="A11" s="12" t="s">
        <v>302</v>
      </c>
      <c r="B11" s="26">
        <v>4663</v>
      </c>
      <c r="C11" s="12"/>
      <c r="D11" s="27"/>
    </row>
    <row r="12" spans="1:4" ht="17.25" customHeight="1">
      <c r="A12" s="12" t="s">
        <v>303</v>
      </c>
      <c r="B12" s="26">
        <f>B13+B14</f>
        <v>0</v>
      </c>
      <c r="C12" s="12" t="s">
        <v>304</v>
      </c>
      <c r="D12" s="26">
        <f>D13+D14</f>
        <v>23103</v>
      </c>
    </row>
    <row r="13" spans="1:4" ht="17.25" customHeight="1">
      <c r="A13" s="12" t="s">
        <v>305</v>
      </c>
      <c r="B13" s="26">
        <v>0</v>
      </c>
      <c r="C13" s="12" t="s">
        <v>306</v>
      </c>
      <c r="D13" s="26">
        <v>23103</v>
      </c>
    </row>
    <row r="14" spans="1:4" ht="17.25" customHeight="1">
      <c r="A14" s="12" t="s">
        <v>307</v>
      </c>
      <c r="B14" s="26">
        <v>0</v>
      </c>
      <c r="C14" s="12" t="s">
        <v>308</v>
      </c>
      <c r="D14" s="26">
        <v>0</v>
      </c>
    </row>
    <row r="15" spans="1:4" ht="17.25" customHeight="1">
      <c r="A15" s="12" t="s">
        <v>309</v>
      </c>
      <c r="B15" s="26">
        <f t="shared" ref="B15:B18" si="0">B16</f>
        <v>0</v>
      </c>
      <c r="C15" s="12" t="s">
        <v>310</v>
      </c>
      <c r="D15" s="26">
        <f>D16</f>
        <v>4588</v>
      </c>
    </row>
    <row r="16" spans="1:4" ht="17.25" customHeight="1">
      <c r="A16" s="12" t="s">
        <v>311</v>
      </c>
      <c r="B16" s="26">
        <f t="shared" si="0"/>
        <v>0</v>
      </c>
      <c r="C16" s="12" t="s">
        <v>312</v>
      </c>
      <c r="D16" s="26">
        <v>4588</v>
      </c>
    </row>
    <row r="17" spans="1:4" ht="17.25" customHeight="1">
      <c r="A17" s="12" t="s">
        <v>313</v>
      </c>
      <c r="B17" s="26">
        <v>0</v>
      </c>
      <c r="C17" s="12" t="s">
        <v>314</v>
      </c>
      <c r="D17" s="28"/>
    </row>
    <row r="18" spans="1:4" ht="17.25" customHeight="1">
      <c r="A18" s="12" t="s">
        <v>315</v>
      </c>
      <c r="B18" s="26">
        <f t="shared" si="0"/>
        <v>13288</v>
      </c>
      <c r="C18" s="12" t="s">
        <v>316</v>
      </c>
      <c r="D18" s="26">
        <v>0</v>
      </c>
    </row>
    <row r="19" spans="1:4" ht="17.25" customHeight="1">
      <c r="A19" s="12" t="s">
        <v>43</v>
      </c>
      <c r="B19" s="26">
        <v>13288</v>
      </c>
      <c r="C19" s="12"/>
      <c r="D19" s="27"/>
    </row>
    <row r="20" spans="1:4" ht="17.25" customHeight="1">
      <c r="A20" s="12" t="s">
        <v>317</v>
      </c>
      <c r="B20" s="26">
        <f>B21+B22</f>
        <v>0</v>
      </c>
      <c r="C20" s="12" t="s">
        <v>318</v>
      </c>
      <c r="D20" s="26">
        <f>SUM(D21:D22)</f>
        <v>0</v>
      </c>
    </row>
    <row r="21" spans="1:4" ht="17.25" customHeight="1">
      <c r="A21" s="12" t="s">
        <v>295</v>
      </c>
      <c r="B21" s="26">
        <v>0</v>
      </c>
      <c r="C21" s="12" t="s">
        <v>296</v>
      </c>
      <c r="D21" s="26">
        <v>0</v>
      </c>
    </row>
    <row r="22" spans="1:4" ht="17.25" customHeight="1">
      <c r="A22" s="12" t="s">
        <v>297</v>
      </c>
      <c r="B22" s="26">
        <v>0</v>
      </c>
      <c r="C22" s="12" t="s">
        <v>298</v>
      </c>
      <c r="D22" s="26">
        <v>0</v>
      </c>
    </row>
    <row r="23" spans="1:4" ht="17.25" customHeight="1">
      <c r="A23" s="12" t="s">
        <v>319</v>
      </c>
      <c r="B23" s="26">
        <v>0</v>
      </c>
      <c r="C23" s="12" t="s">
        <v>320</v>
      </c>
      <c r="D23" s="26">
        <v>0</v>
      </c>
    </row>
    <row r="24" spans="1:4" ht="17.25" customHeight="1">
      <c r="A24" s="12"/>
      <c r="B24" s="27"/>
      <c r="C24" s="12" t="s">
        <v>321</v>
      </c>
      <c r="D24" s="26">
        <v>0</v>
      </c>
    </row>
    <row r="25" spans="1:4" ht="17.25" customHeight="1">
      <c r="A25" s="12"/>
      <c r="B25" s="27"/>
      <c r="C25" s="12" t="s">
        <v>322</v>
      </c>
      <c r="D25" s="26">
        <f>B26-D5-D6-D9-D12-D15-D18-D20-D23-D24</f>
        <v>11380</v>
      </c>
    </row>
    <row r="26" spans="1:4" ht="17.100000000000001" customHeight="1">
      <c r="A26" s="25" t="s">
        <v>323</v>
      </c>
      <c r="B26" s="26">
        <f>SUM(B5,B6,B9,B10,B11,B12,B15,B18,B20,B23)</f>
        <v>100959</v>
      </c>
      <c r="C26" s="25" t="s">
        <v>324</v>
      </c>
      <c r="D26" s="26">
        <f>SUM(D5,D6,D9,D12,D15,D18,D20,D23,D24,D25)</f>
        <v>100959</v>
      </c>
    </row>
  </sheetData>
  <mergeCells count="3">
    <mergeCell ref="A1:D1"/>
    <mergeCell ref="A2:D2"/>
    <mergeCell ref="A3:D3"/>
  </mergeCells>
  <phoneticPr fontId="20"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2:S5"/>
  <sheetViews>
    <sheetView tabSelected="1" workbookViewId="0">
      <selection activeCell="S5" sqref="S5"/>
    </sheetView>
  </sheetViews>
  <sheetFormatPr defaultColWidth="9" defaultRowHeight="12"/>
  <cols>
    <col min="1" max="1" width="7.7109375" customWidth="1"/>
    <col min="2" max="2" width="8.42578125" customWidth="1"/>
    <col min="3" max="4" width="7.7109375" customWidth="1"/>
    <col min="5" max="5" width="9.7109375" customWidth="1"/>
    <col min="6" max="16" width="7.7109375" customWidth="1"/>
    <col min="17" max="17" width="11.85546875" customWidth="1"/>
    <col min="18" max="18" width="7.7109375" customWidth="1"/>
  </cols>
  <sheetData>
    <row r="2" spans="1:19" ht="18.75">
      <c r="A2" s="73" t="s">
        <v>325</v>
      </c>
      <c r="B2" s="73"/>
      <c r="C2" s="73"/>
      <c r="D2" s="73"/>
      <c r="E2" s="73"/>
      <c r="F2" s="73"/>
      <c r="G2" s="73"/>
      <c r="H2" s="73"/>
      <c r="I2" s="73"/>
      <c r="J2" s="73"/>
      <c r="K2" s="73"/>
      <c r="L2" s="73"/>
      <c r="M2" s="73"/>
      <c r="N2" s="73"/>
      <c r="O2" s="73"/>
      <c r="P2" s="73"/>
      <c r="Q2" s="73"/>
      <c r="R2" s="73"/>
    </row>
    <row r="3" spans="1:19">
      <c r="A3" s="15"/>
      <c r="B3" s="15"/>
      <c r="C3" s="15"/>
      <c r="D3" s="15"/>
      <c r="E3" s="15"/>
      <c r="F3" s="15"/>
      <c r="G3" s="15"/>
      <c r="H3" s="15"/>
      <c r="I3" s="15"/>
      <c r="J3" s="15"/>
      <c r="K3" s="15"/>
      <c r="L3" s="15"/>
      <c r="M3" s="15"/>
      <c r="N3" s="15"/>
      <c r="O3" s="15"/>
      <c r="P3" s="15"/>
      <c r="Q3" s="21" t="s">
        <v>1</v>
      </c>
      <c r="R3" s="15"/>
    </row>
    <row r="4" spans="1:19" ht="48">
      <c r="A4" s="16" t="s">
        <v>326</v>
      </c>
      <c r="B4" s="16" t="s">
        <v>327</v>
      </c>
      <c r="C4" s="17" t="s">
        <v>328</v>
      </c>
      <c r="D4" s="17" t="s">
        <v>329</v>
      </c>
      <c r="E4" s="17" t="s">
        <v>330</v>
      </c>
      <c r="F4" s="17" t="s">
        <v>331</v>
      </c>
      <c r="G4" s="17" t="s">
        <v>332</v>
      </c>
      <c r="H4" s="17" t="s">
        <v>333</v>
      </c>
      <c r="I4" s="17" t="s">
        <v>334</v>
      </c>
      <c r="J4" s="17" t="s">
        <v>335</v>
      </c>
      <c r="K4" s="17" t="s">
        <v>336</v>
      </c>
      <c r="L4" s="17" t="s">
        <v>337</v>
      </c>
      <c r="M4" s="17" t="s">
        <v>338</v>
      </c>
      <c r="N4" s="17" t="s">
        <v>339</v>
      </c>
      <c r="O4" s="20" t="s">
        <v>340</v>
      </c>
      <c r="P4" s="17" t="s">
        <v>341</v>
      </c>
      <c r="Q4" s="17" t="s">
        <v>342</v>
      </c>
      <c r="R4" s="22" t="s">
        <v>343</v>
      </c>
      <c r="S4" s="23" t="s">
        <v>344</v>
      </c>
    </row>
    <row r="5" spans="1:19" s="14" customFormat="1">
      <c r="A5" s="18" t="s">
        <v>345</v>
      </c>
      <c r="B5" s="19">
        <f>SUM(C5:S5)</f>
        <v>37147</v>
      </c>
      <c r="C5" s="19">
        <v>36</v>
      </c>
      <c r="D5" s="19">
        <v>1950</v>
      </c>
      <c r="E5" s="19"/>
      <c r="F5" s="19"/>
      <c r="G5" s="19"/>
      <c r="H5" s="19">
        <v>645</v>
      </c>
      <c r="I5" s="19"/>
      <c r="J5" s="19"/>
      <c r="K5" s="19"/>
      <c r="L5" s="19"/>
      <c r="M5" s="19"/>
      <c r="N5" s="19"/>
      <c r="O5" s="19"/>
      <c r="P5" s="19"/>
      <c r="Q5" s="19"/>
      <c r="R5" s="19">
        <v>1315</v>
      </c>
      <c r="S5" s="19">
        <v>33201</v>
      </c>
    </row>
  </sheetData>
  <mergeCells count="1">
    <mergeCell ref="A2:R2"/>
  </mergeCells>
  <phoneticPr fontId="20" type="noConversion"/>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E16" sqref="E16"/>
    </sheetView>
  </sheetViews>
  <sheetFormatPr defaultColWidth="9" defaultRowHeight="12"/>
  <cols>
    <col min="1" max="1" width="26.140625" customWidth="1"/>
    <col min="2" max="13" width="12.140625" customWidth="1"/>
  </cols>
  <sheetData>
    <row r="1" spans="1:13" ht="18.75">
      <c r="A1" s="73" t="s">
        <v>346</v>
      </c>
      <c r="B1" s="73"/>
      <c r="C1" s="73"/>
      <c r="D1" s="73"/>
      <c r="E1" s="73"/>
      <c r="F1" s="73"/>
      <c r="G1" s="73"/>
      <c r="H1" s="73"/>
      <c r="I1" s="73"/>
      <c r="J1" s="73"/>
      <c r="K1" s="73"/>
      <c r="L1" s="73"/>
      <c r="M1" s="73"/>
    </row>
    <row r="2" spans="1:13" ht="14.25">
      <c r="A2" s="5"/>
      <c r="B2" s="5"/>
      <c r="C2" s="6"/>
      <c r="K2" s="6" t="s">
        <v>1</v>
      </c>
    </row>
    <row r="3" spans="1:13" ht="14.25">
      <c r="A3" s="7" t="s">
        <v>290</v>
      </c>
      <c r="B3" s="7" t="s">
        <v>347</v>
      </c>
      <c r="C3" s="7" t="s">
        <v>348</v>
      </c>
      <c r="D3" s="7" t="s">
        <v>349</v>
      </c>
      <c r="E3" s="7" t="s">
        <v>350</v>
      </c>
      <c r="F3" s="7" t="s">
        <v>351</v>
      </c>
      <c r="G3" s="7" t="s">
        <v>352</v>
      </c>
      <c r="H3" s="7" t="s">
        <v>353</v>
      </c>
      <c r="I3" s="7" t="s">
        <v>354</v>
      </c>
      <c r="J3" s="7" t="s">
        <v>355</v>
      </c>
      <c r="K3" s="7" t="s">
        <v>356</v>
      </c>
      <c r="L3" s="7" t="s">
        <v>357</v>
      </c>
      <c r="M3" s="7" t="s">
        <v>358</v>
      </c>
    </row>
    <row r="4" spans="1:13" ht="13.5">
      <c r="A4" s="8" t="s">
        <v>327</v>
      </c>
      <c r="B4" s="13">
        <v>0</v>
      </c>
      <c r="C4" s="13">
        <v>0</v>
      </c>
      <c r="D4" s="13">
        <v>0</v>
      </c>
      <c r="E4" s="13">
        <v>0</v>
      </c>
      <c r="F4" s="13">
        <v>0</v>
      </c>
      <c r="G4" s="13">
        <v>0</v>
      </c>
      <c r="H4" s="13">
        <v>0</v>
      </c>
      <c r="I4" s="13">
        <v>0</v>
      </c>
      <c r="J4" s="13">
        <v>0</v>
      </c>
      <c r="K4" s="13">
        <v>0</v>
      </c>
      <c r="L4" s="13">
        <v>0</v>
      </c>
      <c r="M4" s="13">
        <v>0</v>
      </c>
    </row>
    <row r="5" spans="1:13" ht="13.5">
      <c r="A5" s="10" t="s">
        <v>359</v>
      </c>
      <c r="B5" s="13">
        <v>0</v>
      </c>
      <c r="C5" s="13">
        <v>0</v>
      </c>
      <c r="D5" s="13">
        <v>0</v>
      </c>
      <c r="E5" s="13">
        <v>0</v>
      </c>
      <c r="F5" s="13">
        <v>0</v>
      </c>
      <c r="G5" s="13">
        <v>0</v>
      </c>
      <c r="H5" s="13">
        <v>0</v>
      </c>
      <c r="I5" s="13">
        <v>0</v>
      </c>
      <c r="J5" s="13">
        <v>0</v>
      </c>
      <c r="K5" s="13">
        <v>0</v>
      </c>
      <c r="L5" s="13">
        <v>0</v>
      </c>
      <c r="M5" s="13">
        <v>0</v>
      </c>
    </row>
    <row r="6" spans="1:13" ht="13.5">
      <c r="A6" s="10" t="s">
        <v>360</v>
      </c>
      <c r="B6" s="13">
        <v>0</v>
      </c>
      <c r="C6" s="13">
        <v>0</v>
      </c>
      <c r="D6" s="13">
        <v>0</v>
      </c>
      <c r="E6" s="13">
        <v>0</v>
      </c>
      <c r="F6" s="13">
        <v>0</v>
      </c>
      <c r="G6" s="13">
        <v>0</v>
      </c>
      <c r="H6" s="13">
        <v>0</v>
      </c>
      <c r="I6" s="13">
        <v>0</v>
      </c>
      <c r="J6" s="13">
        <v>0</v>
      </c>
      <c r="K6" s="13">
        <v>0</v>
      </c>
      <c r="L6" s="13">
        <v>0</v>
      </c>
      <c r="M6" s="13">
        <v>0</v>
      </c>
    </row>
    <row r="7" spans="1:13" ht="13.5">
      <c r="A7" s="10" t="s">
        <v>361</v>
      </c>
      <c r="B7" s="13">
        <v>0</v>
      </c>
      <c r="C7" s="13">
        <v>0</v>
      </c>
      <c r="D7" s="13">
        <v>0</v>
      </c>
      <c r="E7" s="13">
        <v>0</v>
      </c>
      <c r="F7" s="13">
        <v>0</v>
      </c>
      <c r="G7" s="13">
        <v>0</v>
      </c>
      <c r="H7" s="13">
        <v>0</v>
      </c>
      <c r="I7" s="13">
        <v>0</v>
      </c>
      <c r="J7" s="13">
        <v>0</v>
      </c>
      <c r="K7" s="13">
        <v>0</v>
      </c>
      <c r="L7" s="13">
        <v>0</v>
      </c>
      <c r="M7" s="13">
        <v>0</v>
      </c>
    </row>
    <row r="8" spans="1:13" ht="13.5">
      <c r="A8" s="10" t="s">
        <v>362</v>
      </c>
      <c r="B8" s="13">
        <v>0</v>
      </c>
      <c r="C8" s="13">
        <v>0</v>
      </c>
      <c r="D8" s="13">
        <v>0</v>
      </c>
      <c r="E8" s="13">
        <v>0</v>
      </c>
      <c r="F8" s="13">
        <v>0</v>
      </c>
      <c r="G8" s="13">
        <v>0</v>
      </c>
      <c r="H8" s="13">
        <v>0</v>
      </c>
      <c r="I8" s="13">
        <v>0</v>
      </c>
      <c r="J8" s="13">
        <v>0</v>
      </c>
      <c r="K8" s="13">
        <v>0</v>
      </c>
      <c r="L8" s="13">
        <v>0</v>
      </c>
      <c r="M8" s="13">
        <v>0</v>
      </c>
    </row>
    <row r="9" spans="1:13" ht="13.5">
      <c r="A9" s="10" t="s">
        <v>363</v>
      </c>
      <c r="B9" s="13">
        <v>0</v>
      </c>
      <c r="C9" s="13">
        <v>0</v>
      </c>
      <c r="D9" s="13">
        <v>0</v>
      </c>
      <c r="E9" s="13">
        <v>0</v>
      </c>
      <c r="F9" s="13">
        <v>0</v>
      </c>
      <c r="G9" s="13">
        <v>0</v>
      </c>
      <c r="H9" s="13">
        <v>0</v>
      </c>
      <c r="I9" s="13">
        <v>0</v>
      </c>
      <c r="J9" s="13">
        <v>0</v>
      </c>
      <c r="K9" s="13">
        <v>0</v>
      </c>
      <c r="L9" s="13">
        <v>0</v>
      </c>
      <c r="M9" s="13">
        <v>0</v>
      </c>
    </row>
    <row r="10" spans="1:13" ht="13.5">
      <c r="A10" s="10" t="s">
        <v>364</v>
      </c>
      <c r="B10" s="13">
        <v>0</v>
      </c>
      <c r="C10" s="13">
        <v>0</v>
      </c>
      <c r="D10" s="13">
        <v>0</v>
      </c>
      <c r="E10" s="13">
        <v>0</v>
      </c>
      <c r="F10" s="13">
        <v>0</v>
      </c>
      <c r="G10" s="13">
        <v>0</v>
      </c>
      <c r="H10" s="13">
        <v>0</v>
      </c>
      <c r="I10" s="13">
        <v>0</v>
      </c>
      <c r="J10" s="13">
        <v>0</v>
      </c>
      <c r="K10" s="13">
        <v>0</v>
      </c>
      <c r="L10" s="13">
        <v>0</v>
      </c>
      <c r="M10" s="13">
        <v>0</v>
      </c>
    </row>
    <row r="11" spans="1:13" ht="13.5">
      <c r="A11" s="10" t="s">
        <v>365</v>
      </c>
      <c r="B11" s="13">
        <v>0</v>
      </c>
      <c r="C11" s="13">
        <v>0</v>
      </c>
      <c r="D11" s="13">
        <v>0</v>
      </c>
      <c r="E11" s="13">
        <v>0</v>
      </c>
      <c r="F11" s="13">
        <v>0</v>
      </c>
      <c r="G11" s="13">
        <v>0</v>
      </c>
      <c r="H11" s="13">
        <v>0</v>
      </c>
      <c r="I11" s="13">
        <v>0</v>
      </c>
      <c r="J11" s="13">
        <v>0</v>
      </c>
      <c r="K11" s="13">
        <v>0</v>
      </c>
      <c r="L11" s="13">
        <v>0</v>
      </c>
      <c r="M11" s="13">
        <v>0</v>
      </c>
    </row>
    <row r="12" spans="1:13" ht="13.5">
      <c r="A12" s="10" t="s">
        <v>366</v>
      </c>
      <c r="B12" s="13">
        <v>0</v>
      </c>
      <c r="C12" s="13">
        <v>0</v>
      </c>
      <c r="D12" s="13">
        <v>0</v>
      </c>
      <c r="E12" s="13">
        <v>0</v>
      </c>
      <c r="F12" s="13">
        <v>0</v>
      </c>
      <c r="G12" s="13">
        <v>0</v>
      </c>
      <c r="H12" s="13">
        <v>0</v>
      </c>
      <c r="I12" s="13">
        <v>0</v>
      </c>
      <c r="J12" s="13">
        <v>0</v>
      </c>
      <c r="K12" s="13">
        <v>0</v>
      </c>
      <c r="L12" s="13">
        <v>0</v>
      </c>
      <c r="M12" s="13">
        <v>0</v>
      </c>
    </row>
    <row r="13" spans="1:13" ht="13.5">
      <c r="A13" s="10" t="s">
        <v>367</v>
      </c>
      <c r="B13" s="13">
        <v>0</v>
      </c>
      <c r="C13" s="13">
        <v>0</v>
      </c>
      <c r="D13" s="13">
        <v>0</v>
      </c>
      <c r="E13" s="13">
        <v>0</v>
      </c>
      <c r="F13" s="13">
        <v>0</v>
      </c>
      <c r="G13" s="13">
        <v>0</v>
      </c>
      <c r="H13" s="13">
        <v>0</v>
      </c>
      <c r="I13" s="13">
        <v>0</v>
      </c>
      <c r="J13" s="13">
        <v>0</v>
      </c>
      <c r="K13" s="13">
        <v>0</v>
      </c>
      <c r="L13" s="13">
        <v>0</v>
      </c>
      <c r="M13" s="13">
        <v>0</v>
      </c>
    </row>
    <row r="14" spans="1:13" ht="13.5">
      <c r="A14" s="10" t="s">
        <v>368</v>
      </c>
      <c r="B14" s="13">
        <v>0</v>
      </c>
      <c r="C14" s="13">
        <v>0</v>
      </c>
      <c r="D14" s="13">
        <v>0</v>
      </c>
      <c r="E14" s="13">
        <v>0</v>
      </c>
      <c r="F14" s="13">
        <v>0</v>
      </c>
      <c r="G14" s="13">
        <v>0</v>
      </c>
      <c r="H14" s="13">
        <v>0</v>
      </c>
      <c r="I14" s="13">
        <v>0</v>
      </c>
      <c r="J14" s="13">
        <v>0</v>
      </c>
      <c r="K14" s="13">
        <v>0</v>
      </c>
      <c r="L14" s="13">
        <v>0</v>
      </c>
      <c r="M14" s="13">
        <v>0</v>
      </c>
    </row>
    <row r="15" spans="1:13" ht="13.5">
      <c r="A15" s="10" t="s">
        <v>369</v>
      </c>
      <c r="B15" s="13">
        <v>0</v>
      </c>
      <c r="C15" s="13">
        <v>0</v>
      </c>
      <c r="D15" s="13">
        <v>0</v>
      </c>
      <c r="E15" s="13">
        <v>0</v>
      </c>
      <c r="F15" s="13">
        <v>0</v>
      </c>
      <c r="G15" s="13">
        <v>0</v>
      </c>
      <c r="H15" s="13">
        <v>0</v>
      </c>
      <c r="I15" s="13">
        <v>0</v>
      </c>
      <c r="J15" s="13">
        <v>0</v>
      </c>
      <c r="K15" s="13">
        <v>0</v>
      </c>
      <c r="L15" s="13">
        <v>0</v>
      </c>
      <c r="M15" s="13">
        <v>0</v>
      </c>
    </row>
    <row r="16" spans="1:13" ht="13.5">
      <c r="A16" s="10" t="s">
        <v>370</v>
      </c>
      <c r="B16" s="13">
        <v>0</v>
      </c>
      <c r="C16" s="13">
        <v>0</v>
      </c>
      <c r="D16" s="13">
        <v>0</v>
      </c>
      <c r="E16" s="13">
        <v>0</v>
      </c>
      <c r="F16" s="13">
        <v>0</v>
      </c>
      <c r="G16" s="13">
        <v>0</v>
      </c>
      <c r="H16" s="13">
        <v>0</v>
      </c>
      <c r="I16" s="13">
        <v>0</v>
      </c>
      <c r="J16" s="13">
        <v>0</v>
      </c>
      <c r="K16" s="13">
        <v>0</v>
      </c>
      <c r="L16" s="13">
        <v>0</v>
      </c>
      <c r="M16" s="13">
        <v>0</v>
      </c>
    </row>
    <row r="17" spans="1:13" ht="13.5">
      <c r="A17" s="10" t="s">
        <v>371</v>
      </c>
      <c r="B17" s="13">
        <v>0</v>
      </c>
      <c r="C17" s="13">
        <v>0</v>
      </c>
      <c r="D17" s="13">
        <v>0</v>
      </c>
      <c r="E17" s="13">
        <v>0</v>
      </c>
      <c r="F17" s="13">
        <v>0</v>
      </c>
      <c r="G17" s="13">
        <v>0</v>
      </c>
      <c r="H17" s="13">
        <v>0</v>
      </c>
      <c r="I17" s="13">
        <v>0</v>
      </c>
      <c r="J17" s="13">
        <v>0</v>
      </c>
      <c r="K17" s="13">
        <v>0</v>
      </c>
      <c r="L17" s="13">
        <v>0</v>
      </c>
      <c r="M17" s="13">
        <v>0</v>
      </c>
    </row>
    <row r="18" spans="1:13" ht="13.5">
      <c r="A18" s="10" t="s">
        <v>372</v>
      </c>
      <c r="B18" s="13">
        <v>0</v>
      </c>
      <c r="C18" s="13">
        <v>0</v>
      </c>
      <c r="D18" s="13">
        <v>0</v>
      </c>
      <c r="E18" s="13">
        <v>0</v>
      </c>
      <c r="F18" s="13">
        <v>0</v>
      </c>
      <c r="G18" s="13">
        <v>0</v>
      </c>
      <c r="H18" s="13">
        <v>0</v>
      </c>
      <c r="I18" s="13">
        <v>0</v>
      </c>
      <c r="J18" s="13">
        <v>0</v>
      </c>
      <c r="K18" s="13">
        <v>0</v>
      </c>
      <c r="L18" s="13">
        <v>0</v>
      </c>
      <c r="M18" s="13">
        <v>0</v>
      </c>
    </row>
    <row r="19" spans="1:13" ht="13.5">
      <c r="A19" s="10" t="s">
        <v>373</v>
      </c>
      <c r="B19" s="13">
        <v>0</v>
      </c>
      <c r="C19" s="13">
        <v>0</v>
      </c>
      <c r="D19" s="13">
        <v>0</v>
      </c>
      <c r="E19" s="13">
        <v>0</v>
      </c>
      <c r="F19" s="13">
        <v>0</v>
      </c>
      <c r="G19" s="13">
        <v>0</v>
      </c>
      <c r="H19" s="13">
        <v>0</v>
      </c>
      <c r="I19" s="13">
        <v>0</v>
      </c>
      <c r="J19" s="13">
        <v>0</v>
      </c>
      <c r="K19" s="13">
        <v>0</v>
      </c>
      <c r="L19" s="13">
        <v>0</v>
      </c>
      <c r="M19" s="13">
        <v>0</v>
      </c>
    </row>
    <row r="20" spans="1:13" ht="13.5">
      <c r="A20" s="10" t="s">
        <v>374</v>
      </c>
      <c r="B20" s="13">
        <v>0</v>
      </c>
      <c r="C20" s="13">
        <v>0</v>
      </c>
      <c r="D20" s="13">
        <v>0</v>
      </c>
      <c r="E20" s="13">
        <v>0</v>
      </c>
      <c r="F20" s="13">
        <v>0</v>
      </c>
      <c r="G20" s="13">
        <v>0</v>
      </c>
      <c r="H20" s="13">
        <v>0</v>
      </c>
      <c r="I20" s="13">
        <v>0</v>
      </c>
      <c r="J20" s="13">
        <v>0</v>
      </c>
      <c r="K20" s="13">
        <v>0</v>
      </c>
      <c r="L20" s="13">
        <v>0</v>
      </c>
      <c r="M20" s="13">
        <v>0</v>
      </c>
    </row>
    <row r="21" spans="1:13" ht="13.5">
      <c r="A21" s="10" t="s">
        <v>375</v>
      </c>
      <c r="B21" s="13">
        <v>0</v>
      </c>
      <c r="C21" s="13">
        <v>0</v>
      </c>
      <c r="D21" s="13">
        <v>0</v>
      </c>
      <c r="E21" s="13">
        <v>0</v>
      </c>
      <c r="F21" s="13">
        <v>0</v>
      </c>
      <c r="G21" s="13">
        <v>0</v>
      </c>
      <c r="H21" s="13">
        <v>0</v>
      </c>
      <c r="I21" s="13">
        <v>0</v>
      </c>
      <c r="J21" s="13">
        <v>0</v>
      </c>
      <c r="K21" s="13">
        <v>0</v>
      </c>
      <c r="L21" s="13">
        <v>0</v>
      </c>
      <c r="M21" s="13">
        <v>0</v>
      </c>
    </row>
    <row r="22" spans="1:13" ht="13.5">
      <c r="A22" s="10" t="s">
        <v>376</v>
      </c>
      <c r="B22" s="13">
        <v>0</v>
      </c>
      <c r="C22" s="13">
        <v>0</v>
      </c>
      <c r="D22" s="13">
        <v>0</v>
      </c>
      <c r="E22" s="13">
        <v>0</v>
      </c>
      <c r="F22" s="13">
        <v>0</v>
      </c>
      <c r="G22" s="13">
        <v>0</v>
      </c>
      <c r="H22" s="13">
        <v>0</v>
      </c>
      <c r="I22" s="13">
        <v>0</v>
      </c>
      <c r="J22" s="13">
        <v>0</v>
      </c>
      <c r="K22" s="13">
        <v>0</v>
      </c>
      <c r="L22" s="13">
        <v>0</v>
      </c>
      <c r="M22" s="13">
        <v>0</v>
      </c>
    </row>
    <row r="23" spans="1:13" ht="13.5">
      <c r="A23" s="10" t="s">
        <v>377</v>
      </c>
      <c r="B23" s="13">
        <v>0</v>
      </c>
      <c r="C23" s="13">
        <v>0</v>
      </c>
      <c r="D23" s="13">
        <v>0</v>
      </c>
      <c r="E23" s="13">
        <v>0</v>
      </c>
      <c r="F23" s="13">
        <v>0</v>
      </c>
      <c r="G23" s="13">
        <v>0</v>
      </c>
      <c r="H23" s="13">
        <v>0</v>
      </c>
      <c r="I23" s="13">
        <v>0</v>
      </c>
      <c r="J23" s="13">
        <v>0</v>
      </c>
      <c r="K23" s="13">
        <v>0</v>
      </c>
      <c r="L23" s="13">
        <v>0</v>
      </c>
      <c r="M23" s="13">
        <v>0</v>
      </c>
    </row>
    <row r="24" spans="1:13" ht="13.5">
      <c r="A24" s="13" t="s">
        <v>378</v>
      </c>
      <c r="B24" s="13">
        <v>0</v>
      </c>
      <c r="C24" s="13">
        <v>0</v>
      </c>
      <c r="D24" s="13">
        <v>0</v>
      </c>
      <c r="E24" s="13">
        <v>0</v>
      </c>
      <c r="F24" s="13">
        <v>0</v>
      </c>
      <c r="G24" s="13">
        <v>0</v>
      </c>
      <c r="H24" s="13">
        <v>0</v>
      </c>
      <c r="I24" s="13">
        <v>0</v>
      </c>
      <c r="J24" s="13">
        <v>0</v>
      </c>
      <c r="K24" s="13">
        <v>0</v>
      </c>
      <c r="L24" s="13">
        <v>0</v>
      </c>
      <c r="M24" s="13">
        <v>0</v>
      </c>
    </row>
  </sheetData>
  <mergeCells count="1">
    <mergeCell ref="A1:M1"/>
  </mergeCells>
  <phoneticPr fontId="2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B21"/>
  <sheetViews>
    <sheetView workbookViewId="0">
      <selection activeCell="B21" sqref="B21"/>
    </sheetView>
  </sheetViews>
  <sheetFormatPr defaultColWidth="9" defaultRowHeight="12"/>
  <cols>
    <col min="1" max="2" width="32.42578125" customWidth="1"/>
  </cols>
  <sheetData>
    <row r="1" spans="1:2" ht="18.75">
      <c r="A1" s="73" t="s">
        <v>379</v>
      </c>
      <c r="B1" s="73"/>
    </row>
    <row r="2" spans="1:2" ht="14.25">
      <c r="A2" s="5"/>
      <c r="B2" s="6" t="s">
        <v>1</v>
      </c>
    </row>
    <row r="3" spans="1:2" ht="14.25">
      <c r="A3" s="7" t="s">
        <v>290</v>
      </c>
      <c r="B3" s="7" t="s">
        <v>5</v>
      </c>
    </row>
    <row r="4" spans="1:2" ht="13.5">
      <c r="A4" s="8" t="s">
        <v>327</v>
      </c>
      <c r="B4" s="9">
        <f>SUM(B5:B21)</f>
        <v>37147</v>
      </c>
    </row>
    <row r="5" spans="1:2" ht="13.5">
      <c r="A5" s="10" t="s">
        <v>328</v>
      </c>
      <c r="B5" s="11">
        <v>36</v>
      </c>
    </row>
    <row r="6" spans="1:2" ht="13.5">
      <c r="A6" s="10" t="s">
        <v>329</v>
      </c>
      <c r="B6" s="10">
        <v>1950</v>
      </c>
    </row>
    <row r="7" spans="1:2" ht="13.5">
      <c r="A7" s="10" t="s">
        <v>330</v>
      </c>
      <c r="B7" s="11"/>
    </row>
    <row r="8" spans="1:2" ht="13.5">
      <c r="A8" s="12" t="s">
        <v>331</v>
      </c>
      <c r="B8" s="10"/>
    </row>
    <row r="9" spans="1:2" ht="13.5">
      <c r="A9" s="12" t="s">
        <v>332</v>
      </c>
      <c r="B9" s="10"/>
    </row>
    <row r="10" spans="1:2" ht="13.5">
      <c r="A10" s="12" t="s">
        <v>333</v>
      </c>
      <c r="B10" s="10">
        <v>645</v>
      </c>
    </row>
    <row r="11" spans="1:2" ht="13.5">
      <c r="A11" s="12" t="s">
        <v>334</v>
      </c>
      <c r="B11" s="10"/>
    </row>
    <row r="12" spans="1:2" ht="13.5">
      <c r="A12" s="12" t="s">
        <v>335</v>
      </c>
      <c r="B12" s="10"/>
    </row>
    <row r="13" spans="1:2" ht="13.5">
      <c r="A13" s="12" t="s">
        <v>336</v>
      </c>
      <c r="B13" s="10"/>
    </row>
    <row r="14" spans="1:2" ht="13.5">
      <c r="A14" s="12" t="s">
        <v>337</v>
      </c>
      <c r="B14" s="10"/>
    </row>
    <row r="15" spans="1:2" ht="13.5">
      <c r="A15" s="12" t="s">
        <v>338</v>
      </c>
      <c r="B15" s="10"/>
    </row>
    <row r="16" spans="1:2">
      <c r="A16" s="12" t="s">
        <v>339</v>
      </c>
      <c r="B16" s="11"/>
    </row>
    <row r="17" spans="1:2" ht="13.5">
      <c r="A17" s="12" t="s">
        <v>340</v>
      </c>
      <c r="B17" s="10"/>
    </row>
    <row r="18" spans="1:2">
      <c r="A18" s="12" t="s">
        <v>341</v>
      </c>
      <c r="B18" s="11"/>
    </row>
    <row r="19" spans="1:2">
      <c r="A19" s="12" t="s">
        <v>342</v>
      </c>
      <c r="B19" s="11"/>
    </row>
    <row r="20" spans="1:2" ht="13.5">
      <c r="A20" s="12" t="s">
        <v>343</v>
      </c>
      <c r="B20" s="10">
        <v>1315</v>
      </c>
    </row>
    <row r="21" spans="1:2" ht="13.5">
      <c r="A21" s="12" t="s">
        <v>344</v>
      </c>
      <c r="B21" s="10">
        <v>33201</v>
      </c>
    </row>
  </sheetData>
  <mergeCells count="1">
    <mergeCell ref="A1:B1"/>
  </mergeCells>
  <phoneticPr fontId="20"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dimension ref="A1:F6"/>
  <sheetViews>
    <sheetView workbookViewId="0">
      <selection activeCell="F5" sqref="F5"/>
    </sheetView>
  </sheetViews>
  <sheetFormatPr defaultColWidth="15.42578125" defaultRowHeight="12"/>
  <cols>
    <col min="1" max="2" width="9.7109375" style="1" customWidth="1"/>
    <col min="3" max="4" width="14.140625" style="1" customWidth="1"/>
    <col min="5" max="5" width="11.85546875" style="1" customWidth="1"/>
    <col min="6" max="16384" width="15.42578125" style="1"/>
  </cols>
  <sheetData>
    <row r="1" spans="1:6" ht="18.75">
      <c r="A1" s="74" t="s">
        <v>380</v>
      </c>
      <c r="B1" s="75"/>
      <c r="C1" s="75"/>
      <c r="D1" s="75"/>
      <c r="E1" s="75"/>
      <c r="F1" s="75"/>
    </row>
    <row r="2" spans="1:6" ht="21" customHeight="1">
      <c r="A2" s="76" t="s">
        <v>1</v>
      </c>
      <c r="B2" s="72"/>
      <c r="C2" s="72"/>
      <c r="D2" s="72"/>
      <c r="E2" s="72"/>
      <c r="F2" s="72"/>
    </row>
    <row r="3" spans="1:6" ht="21" customHeight="1">
      <c r="A3" s="80" t="s">
        <v>381</v>
      </c>
      <c r="B3" s="80" t="s">
        <v>382</v>
      </c>
      <c r="C3" s="77" t="s">
        <v>383</v>
      </c>
      <c r="D3" s="78"/>
      <c r="E3" s="78"/>
      <c r="F3" s="79"/>
    </row>
    <row r="4" spans="1:6" ht="74.25" customHeight="1">
      <c r="A4" s="81"/>
      <c r="B4" s="81"/>
      <c r="C4" s="2" t="s">
        <v>384</v>
      </c>
      <c r="D4" s="2" t="s">
        <v>385</v>
      </c>
      <c r="E4" s="2" t="s">
        <v>386</v>
      </c>
      <c r="F4" s="2" t="s">
        <v>387</v>
      </c>
    </row>
    <row r="5" spans="1:6" ht="21" customHeight="1">
      <c r="A5" s="3" t="s">
        <v>388</v>
      </c>
      <c r="B5" s="3" t="s">
        <v>345</v>
      </c>
      <c r="C5" s="4">
        <v>71092</v>
      </c>
      <c r="D5" s="4">
        <v>79792</v>
      </c>
      <c r="E5" s="4">
        <v>82088</v>
      </c>
      <c r="F5" s="4">
        <v>97.2</v>
      </c>
    </row>
    <row r="6" spans="1:6" ht="21" customHeight="1"/>
  </sheetData>
  <mergeCells count="5">
    <mergeCell ref="A1:F1"/>
    <mergeCell ref="A2:F2"/>
    <mergeCell ref="C3:F3"/>
    <mergeCell ref="A3:A4"/>
    <mergeCell ref="B3:B4"/>
  </mergeCells>
  <phoneticPr fontId="20"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政府性基金收入表</vt:lpstr>
      <vt:lpstr>政府性基金支出表</vt:lpstr>
      <vt:lpstr>本级政府性基金支出表</vt:lpstr>
      <vt:lpstr>政府性基金转移支付表</vt:lpstr>
      <vt:lpstr>专项转移支付支出</vt:lpstr>
      <vt:lpstr>专项转移支付-分地区</vt:lpstr>
      <vt:lpstr>专项转移支付-分项目</vt:lpstr>
      <vt:lpstr>政府专项债务</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0001</cp:lastModifiedBy>
  <dcterms:created xsi:type="dcterms:W3CDTF">2018-06-16T02:39:00Z</dcterms:created>
  <dcterms:modified xsi:type="dcterms:W3CDTF">2021-11-15T08:35:05Z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y fmtid="{D5CDD505-2E9C-101B-9397-08002B2CF9AE}" pid="3" name="KSOReadingLayout">
    <vt:bool>true</vt:bool>
  </property>
  <property fmtid="{D5CDD505-2E9C-101B-9397-08002B2CF9AE}" pid="4" name="ICV">
    <vt:lpwstr>B8E72EACFD664216918DF2EA20637532</vt:lpwstr>
  </property>
</Properties>
</file>